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F:\_Otomasyon 2017\Yeni Beyanlar\"/>
    </mc:Choice>
  </mc:AlternateContent>
  <bookViews>
    <workbookView xWindow="0" yWindow="0" windowWidth="20490" windowHeight="7950"/>
  </bookViews>
  <sheets>
    <sheet name="KDV1(a)" sheetId="5" r:id="rId1"/>
  </sheets>
  <definedNames>
    <definedName name="_xlnm.Print_Area" localSheetId="0">'KDV1(a)'!$A$1:$EI$174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L111" i="5" l="1"/>
  <c r="DA127" i="5" l="1"/>
  <c r="DA125" i="5"/>
  <c r="EE126" i="5"/>
  <c r="ED126" i="5"/>
  <c r="EA126" i="5"/>
  <c r="DZ126" i="5"/>
  <c r="DW126" i="5"/>
  <c r="DV126" i="5"/>
  <c r="DU126" i="5"/>
  <c r="DT126" i="5"/>
  <c r="DS126" i="5"/>
  <c r="DR126" i="5"/>
  <c r="DQ126" i="5"/>
  <c r="DP126" i="5"/>
  <c r="DO126" i="5"/>
  <c r="EG126" i="5" s="1"/>
  <c r="DN126" i="5"/>
  <c r="EF126" i="5" s="1"/>
  <c r="DM126" i="5"/>
  <c r="DL126" i="5"/>
  <c r="DK126" i="5"/>
  <c r="EC126" i="5" s="1"/>
  <c r="DJ126" i="5"/>
  <c r="EB126" i="5" s="1"/>
  <c r="DI126" i="5"/>
  <c r="DH126" i="5"/>
  <c r="DG126" i="5"/>
  <c r="DY126" i="5" s="1"/>
  <c r="DF126" i="5"/>
  <c r="DX126" i="5" s="1"/>
  <c r="DE126" i="5"/>
  <c r="DE125" i="5"/>
  <c r="DA65" i="5"/>
  <c r="DA63" i="5"/>
  <c r="DE63" i="5"/>
  <c r="D23" i="5" l="1"/>
  <c r="DE124" i="5" l="1"/>
  <c r="DF124" i="5"/>
  <c r="DG124" i="5"/>
  <c r="DH124" i="5"/>
  <c r="DI124" i="5"/>
  <c r="DJ124" i="5"/>
  <c r="DK124" i="5"/>
  <c r="DL124" i="5"/>
  <c r="DM124" i="5"/>
  <c r="DN124" i="5"/>
  <c r="DO124" i="5"/>
  <c r="DP124" i="5"/>
  <c r="DQ124" i="5"/>
  <c r="DR124" i="5"/>
  <c r="DS124" i="5"/>
  <c r="DT124" i="5"/>
  <c r="DU124" i="5"/>
  <c r="DV124" i="5"/>
  <c r="DW124" i="5"/>
  <c r="DX124" i="5"/>
  <c r="DY124" i="5"/>
  <c r="DZ124" i="5"/>
  <c r="EA124" i="5"/>
  <c r="EB124" i="5"/>
  <c r="EC124" i="5"/>
  <c r="ED124" i="5"/>
  <c r="EE124" i="5"/>
  <c r="EF124" i="5"/>
  <c r="EG124" i="5"/>
  <c r="DE127" i="5"/>
  <c r="DE128" i="5"/>
  <c r="DF128" i="5"/>
  <c r="DG128" i="5"/>
  <c r="DH128" i="5"/>
  <c r="DI128" i="5"/>
  <c r="DJ128" i="5"/>
  <c r="DK128" i="5"/>
  <c r="DL128" i="5"/>
  <c r="DM128" i="5"/>
  <c r="DN128" i="5"/>
  <c r="DO128" i="5"/>
  <c r="DP128" i="5"/>
  <c r="DQ128" i="5"/>
  <c r="DR128" i="5"/>
  <c r="DS128" i="5"/>
  <c r="DT128" i="5"/>
  <c r="DU128" i="5"/>
  <c r="DV128" i="5"/>
  <c r="DW128" i="5"/>
  <c r="DX128" i="5"/>
  <c r="DY128" i="5"/>
  <c r="DZ128" i="5"/>
  <c r="EA128" i="5"/>
  <c r="EB128" i="5"/>
  <c r="EC128" i="5"/>
  <c r="ED128" i="5"/>
  <c r="EE128" i="5"/>
  <c r="EF128" i="5"/>
  <c r="EG128" i="5"/>
  <c r="DE129" i="5"/>
  <c r="DE130" i="5"/>
  <c r="DF130" i="5"/>
  <c r="DG130" i="5"/>
  <c r="DH130" i="5"/>
  <c r="DI130" i="5"/>
  <c r="DJ130" i="5"/>
  <c r="DK130" i="5"/>
  <c r="DL130" i="5"/>
  <c r="DM130" i="5"/>
  <c r="DN130" i="5"/>
  <c r="DO130" i="5"/>
  <c r="DP130" i="5"/>
  <c r="DQ130" i="5"/>
  <c r="DR130" i="5"/>
  <c r="DS130" i="5"/>
  <c r="DT130" i="5"/>
  <c r="DU130" i="5"/>
  <c r="DV130" i="5"/>
  <c r="DW130" i="5"/>
  <c r="DX130" i="5"/>
  <c r="DY130" i="5"/>
  <c r="DZ130" i="5"/>
  <c r="EA130" i="5"/>
  <c r="EB130" i="5"/>
  <c r="EC130" i="5"/>
  <c r="ED130" i="5"/>
  <c r="EE130" i="5"/>
  <c r="EF130" i="5"/>
  <c r="EG130" i="5"/>
  <c r="DE131" i="5"/>
  <c r="DE132" i="5"/>
  <c r="DF132" i="5"/>
  <c r="DG132" i="5"/>
  <c r="DH132" i="5"/>
  <c r="DI132" i="5"/>
  <c r="DJ132" i="5"/>
  <c r="DK132" i="5"/>
  <c r="DL132" i="5"/>
  <c r="DM132" i="5"/>
  <c r="DN132" i="5"/>
  <c r="DO132" i="5"/>
  <c r="DP132" i="5"/>
  <c r="DQ132" i="5"/>
  <c r="DR132" i="5"/>
  <c r="DS132" i="5"/>
  <c r="DT132" i="5"/>
  <c r="DU132" i="5"/>
  <c r="DV132" i="5"/>
  <c r="DW132" i="5"/>
  <c r="DX132" i="5"/>
  <c r="DY132" i="5"/>
  <c r="DZ132" i="5"/>
  <c r="EA132" i="5"/>
  <c r="EB132" i="5"/>
  <c r="EC132" i="5"/>
  <c r="ED132" i="5"/>
  <c r="EE132" i="5"/>
  <c r="EF132" i="5"/>
  <c r="EG132" i="5"/>
  <c r="DE133" i="5"/>
  <c r="DE65" i="5" l="1"/>
  <c r="DE67" i="5"/>
  <c r="K165" i="5" l="1"/>
  <c r="CP8" i="5"/>
  <c r="CX8" i="5"/>
  <c r="DF8" i="5"/>
  <c r="DN8" i="5"/>
  <c r="DV8" i="5"/>
  <c r="ED8" i="5"/>
  <c r="ED7" i="5"/>
  <c r="DV7" i="5"/>
  <c r="DN7" i="5"/>
  <c r="DF7" i="5"/>
  <c r="CX7" i="5"/>
  <c r="CP7" i="5"/>
  <c r="DA135" i="5"/>
  <c r="AK123" i="5"/>
  <c r="DE107" i="5"/>
  <c r="DE105" i="5"/>
  <c r="DE103" i="5"/>
  <c r="DE101" i="5"/>
  <c r="DE99" i="5"/>
  <c r="AZ37" i="5"/>
  <c r="Y97" i="5"/>
  <c r="Y79" i="5"/>
  <c r="DE71" i="5"/>
  <c r="DE69" i="5"/>
  <c r="DE91" i="5"/>
  <c r="DE89" i="5"/>
  <c r="DE87" i="5"/>
  <c r="DE85" i="5"/>
  <c r="DE83" i="5"/>
  <c r="DE47" i="5"/>
  <c r="DE45" i="5"/>
  <c r="DE43" i="5"/>
  <c r="DE41" i="5"/>
  <c r="DE39" i="5"/>
  <c r="DE37" i="5"/>
  <c r="CS31" i="5"/>
  <c r="CZ49" i="5" s="1"/>
  <c r="DA109" i="5" l="1"/>
  <c r="DE49" i="5"/>
  <c r="DB73" i="5"/>
  <c r="DA93" i="5"/>
  <c r="BW13" i="5"/>
  <c r="D15" i="5" s="1"/>
  <c r="D17" i="5" s="1"/>
  <c r="D19" i="5" s="1"/>
  <c r="D21" i="5" s="1"/>
  <c r="BZ21" i="5" s="1"/>
  <c r="CO27" i="5" s="1"/>
  <c r="CO29" i="5" s="1"/>
  <c r="D31" i="5" s="1"/>
  <c r="CS137" i="5" l="1"/>
  <c r="CS75" i="5"/>
  <c r="CO31" i="5"/>
  <c r="DA37" i="5" s="1"/>
  <c r="CS143" i="5" l="1"/>
  <c r="CS141" i="5"/>
  <c r="DA39" i="5"/>
  <c r="DA41" i="5" s="1"/>
  <c r="DA43" i="5" s="1"/>
  <c r="DA45" i="5" s="1"/>
  <c r="DA47" i="5" l="1"/>
  <c r="D49" i="5" s="1"/>
  <c r="CV49" i="5" l="1"/>
  <c r="DA53" i="5" l="1"/>
  <c r="DA55" i="5" l="1"/>
  <c r="DA57" i="5" l="1"/>
  <c r="DA61" i="5" s="1"/>
  <c r="DA67" i="5" s="1"/>
  <c r="DA69" i="5" s="1"/>
  <c r="DA71" i="5" s="1"/>
  <c r="CX73" i="5" s="1"/>
  <c r="CO75" i="5" s="1"/>
  <c r="DA81" i="5" s="1"/>
  <c r="D75" i="5" l="1"/>
  <c r="AD73" i="5"/>
  <c r="DA83" i="5"/>
  <c r="DA85" i="5" l="1"/>
  <c r="DA87" i="5" s="1"/>
  <c r="DA89" i="5" s="1"/>
  <c r="DA91" i="5" s="1"/>
  <c r="CW93" i="5" s="1"/>
  <c r="DA99" i="5" l="1"/>
  <c r="DA101" i="5" s="1"/>
  <c r="DA103" i="5" s="1"/>
  <c r="DA105" i="5" s="1"/>
  <c r="DA107" i="5" s="1"/>
  <c r="CW109" i="5" s="1"/>
  <c r="BZ111" i="5" s="1"/>
  <c r="DA111" i="5" s="1"/>
  <c r="DA113" i="5" s="1"/>
  <c r="DA115" i="5" s="1"/>
  <c r="CU93" i="5"/>
  <c r="AD109" i="5" l="1"/>
  <c r="DA117" i="5"/>
  <c r="DA119" i="5" l="1"/>
  <c r="DA123" i="5" s="1"/>
  <c r="DA129" i="5" l="1"/>
  <c r="DA131" i="5" s="1"/>
  <c r="DA133" i="5" s="1"/>
  <c r="CW135" i="5" s="1"/>
  <c r="D137" i="5" s="1"/>
  <c r="CO137" i="5" l="1"/>
  <c r="BY141" i="5" s="1"/>
  <c r="AK135" i="5"/>
  <c r="BY143" i="5"/>
  <c r="CO141" i="5" l="1"/>
  <c r="CO143" i="5" s="1"/>
  <c r="CO147" i="5" s="1"/>
  <c r="CO149" i="5" s="1"/>
  <c r="DF153" i="5" s="1"/>
  <c r="DF155" i="5" s="1"/>
  <c r="DF157" i="5" s="1"/>
</calcChain>
</file>

<file path=xl/comments1.xml><?xml version="1.0" encoding="utf-8"?>
<comments xmlns="http://schemas.openxmlformats.org/spreadsheetml/2006/main">
  <authors>
    <author>Mete.</author>
  </authors>
  <commentList>
    <comment ref="DV5" authorId="0" shapeId="0">
      <text>
        <r>
          <rPr>
            <b/>
            <sz val="9"/>
            <color indexed="81"/>
            <rFont val="Tahoma"/>
            <family val="2"/>
            <charset val="162"/>
          </rPr>
          <t>Mete.:</t>
        </r>
        <r>
          <rPr>
            <sz val="9"/>
            <color indexed="81"/>
            <rFont val="Tahoma"/>
            <family val="2"/>
            <charset val="162"/>
          </rPr>
          <t xml:space="preserve">
gg.aa.yyyy formatında tam tarih giriniz.</t>
        </r>
      </text>
    </comment>
  </commentList>
</comments>
</file>

<file path=xl/sharedStrings.xml><?xml version="1.0" encoding="utf-8"?>
<sst xmlns="http://schemas.openxmlformats.org/spreadsheetml/2006/main" count="111" uniqueCount="96">
  <si>
    <t>VERGİLENDİRME DÖNEMİ</t>
  </si>
  <si>
    <t xml:space="preserve">YILI: </t>
  </si>
  <si>
    <t>OCA</t>
  </si>
  <si>
    <t xml:space="preserve"> ŞUB</t>
  </si>
  <si>
    <t>MAR</t>
  </si>
  <si>
    <t>NİS</t>
  </si>
  <si>
    <t>MAY</t>
  </si>
  <si>
    <t>HAZ</t>
  </si>
  <si>
    <t>TEM</t>
  </si>
  <si>
    <t>AĞU</t>
  </si>
  <si>
    <t>EYL</t>
  </si>
  <si>
    <t>EKİ</t>
  </si>
  <si>
    <t>KAS</t>
  </si>
  <si>
    <t>ARA</t>
  </si>
  <si>
    <t>TABLO - 1</t>
  </si>
  <si>
    <t>VERGİ YÜKÜMLÜSÜNE AİT BİLDİRİM</t>
  </si>
  <si>
    <t>VERGİ YÜKÜMLÜSÜNÜN</t>
  </si>
  <si>
    <t xml:space="preserve">Kimlik/Pasaport/Tescil Numarası </t>
  </si>
  <si>
    <t>Yasal Adresi</t>
  </si>
  <si>
    <t>E-Posta Adresi</t>
  </si>
  <si>
    <t>(Alan Kodu)</t>
  </si>
  <si>
    <t>(Telefon)</t>
  </si>
  <si>
    <t>TABLO - 2</t>
  </si>
  <si>
    <t>MAL TESLİMİ VE HİZMET İFALARININ KARŞILIĞINI TEŞKİL EDEN BEDEL TOPLAMI</t>
  </si>
  <si>
    <t>VERGİ ORANLARINA GÖRE MAL VE HİZMET TESLİMLERİNE İLİŞKİN MATRAH DAĞILIMI</t>
  </si>
  <si>
    <t>MATRAH MİKTARI</t>
  </si>
  <si>
    <t>K.D.V. ORANI</t>
  </si>
  <si>
    <t>TABLO - 3</t>
  </si>
  <si>
    <t>İLAVELER TABLOSU</t>
  </si>
  <si>
    <t>Fazla ve Yersiz Hesaplanan Katma Değer Vergisi (Md. 9/2 )</t>
  </si>
  <si>
    <t>TABLO - 4</t>
  </si>
  <si>
    <t>YÜKLENİLEN KDV MİKTARI</t>
  </si>
  <si>
    <t>Özel Matrah</t>
  </si>
  <si>
    <t>İNDİRİLEBİLİR KDV MİKTARI</t>
  </si>
  <si>
    <t>Satışlardan iade edilen, işlemi gerçekleşmeyen veya işleminden vazgeçilen mal ve hizmetler nedeniyle indirilmesi gereken Katma Değer Vergisi (Md. 35 )</t>
  </si>
  <si>
    <t>TABLO - 5</t>
  </si>
  <si>
    <t>KATMA DEĞER VERGİSİ DENKLEŞTİRME İŞLEMİ</t>
  </si>
  <si>
    <t>TABLO - 6</t>
  </si>
  <si>
    <t>BEYAN</t>
  </si>
  <si>
    <t>BEYANNAMENİN HANGİ SIFATLA VERİLDİĞİ.</t>
  </si>
  <si>
    <t xml:space="preserve">Vergi Yükümlüsü </t>
  </si>
  <si>
    <t xml:space="preserve">Vergi Sorumlusu </t>
  </si>
  <si>
    <t xml:space="preserve">Yasal Temsilci </t>
  </si>
  <si>
    <t xml:space="preserve">Tereke İdare Memuru </t>
  </si>
  <si>
    <t xml:space="preserve">İmza:  </t>
  </si>
  <si>
    <t>TABLO - 7</t>
  </si>
  <si>
    <t>MATRAH BİLDİRİMİ</t>
  </si>
  <si>
    <t>VERGİ BİLDİRİMİ</t>
  </si>
  <si>
    <t>( GERÇEK USULDE VERGİLENDİRİLEN YÜKÜMLÜLERE AİT )</t>
  </si>
  <si>
    <t>HESAPLANAN KDV MİKTARI</t>
  </si>
  <si>
    <t>AÇIKLAMA</t>
  </si>
  <si>
    <t>TABLO - 8</t>
  </si>
  <si>
    <t>YÜKLENİLENLER VE İNDİRİMLER TABLOSU</t>
  </si>
  <si>
    <t>İNDİRİMLER</t>
  </si>
  <si>
    <t>ÖDENMESİ GEREKEN KATMA DEĞER VERGİSİ TOPLAMI</t>
  </si>
  <si>
    <t>DAHA SONRAKİ DÖNEMLERE DEVREDİLEN K.D.V. TOPLAMI</t>
  </si>
  <si>
    <t xml:space="preserve">Adresi: </t>
  </si>
  <si>
    <t xml:space="preserve">(*) </t>
  </si>
  <si>
    <t xml:space="preserve">Diplomatik istisnadan yararlananlara bu veya önceki dönemlerde yapılan ancak vergisi bu dönemde iade olunan teslim ve hizmet bedelleri ile yüklenilen vergiler yazılacaktır. </t>
  </si>
  <si>
    <t xml:space="preserve">(**) </t>
  </si>
  <si>
    <t>EK BİLGİLER</t>
  </si>
  <si>
    <t>Alışlardan iade edilen, işlemi gerçekleşmeyen veya 
işleminden vazgeçilen mal ve hizmetler nedeniyle 
eklenmesi gereken Katma Değer Vergisi ( Md. 35 )</t>
  </si>
  <si>
    <t>(**) Kredi Kartı İle Tahsil Edilen Mal ve Hizmet Teslimlerinin KDV Dahil Karşılığını Teşkil Eden Bedel</t>
  </si>
  <si>
    <t>Faaliyet Alanı</t>
  </si>
  <si>
    <t>Adı - Soyadı / Ünvanı</t>
  </si>
  <si>
    <t xml:space="preserve">Sabit Telefon No </t>
  </si>
  <si>
    <t xml:space="preserve">GSM Telefon No </t>
  </si>
  <si>
    <t>Vergi muafiyeti tanınan kuruluşların, finansmanı yurt dışından sağlanan projelerde ihaleyi alanlara yapılan teslim ve hizmetler. (Md.15/1.C)</t>
  </si>
  <si>
    <t>(***) Muafiyetli Mal ve Hizmet Alımlarında (Oranlar Tüzüğü KDV %0) Karşılığını Teşkil Eden Bedel</t>
  </si>
  <si>
    <t>Kredi Kartı ile ödemesi yapılan Mal ve Hizmet teslimlerde KDV Dahil bedel yazılacaktır.</t>
  </si>
  <si>
    <t xml:space="preserve">(***) </t>
  </si>
  <si>
    <t>KDV Oranlar Tüzüğünde %0 oranlarda bahsedilen MUAFİYETLİ mal ve Hizmet alımlarında, alınan Mal ve Hizmetin bedeli yazılacaktır</t>
  </si>
  <si>
    <t>YURTİÇİ ALIMLAR KDV MATRAHI</t>
  </si>
  <si>
    <t>İndirim hakkı tanınan işlemlerde kullanılan Amortismana tabi Ekonomik Kıymetlere ilişkin önceki dönemden devreden ve bu döneme tekabül eden Katma Değer Vergisi ( Md. 31)</t>
  </si>
  <si>
    <t>Özel Matrah şekline tabi işlemlerde matraha dahil olmayan bedel (Md.23)</t>
  </si>
  <si>
    <t>Açık İsim</t>
  </si>
  <si>
    <t>İmza</t>
  </si>
  <si>
    <t>Telefon No</t>
  </si>
  <si>
    <t>ALIŞLARDAN İADE KDV MATRAHI</t>
  </si>
  <si>
    <t>SADELEŞTİRİLMİŞ KATMA DEĞER VERGİSİ BEYANNAMESİ</t>
  </si>
  <si>
    <t>YURTİÇİ MAL
ALIMLARI</t>
  </si>
  <si>
    <t>YURTDIŞI MAL
ALIMLARI</t>
  </si>
  <si>
    <t>YURTDIŞI ALIMLAR KDV MATRAHI</t>
  </si>
  <si>
    <t xml:space="preserve">Yukarıda beyan edilen bilgilerin tam ve doğru olduğunu beyan eder, Vergi Dairesince talep cdilecek her türlü bilgi ve belgeleri öngörülecek surede vermeyi ve/veya vermesi için İşletmenin Yetkili Muhasip-Murakıbını peşinen yetkili kıldığımı kabul ve taahhüt ederim. </t>
  </si>
  <si>
    <t>VERGİ ORANLARINA GÖRE MAL VE HİZMET TESLİMLERİNE İLİŞKİN AÇIKLAMA VE MATRAH DAĞILIMI</t>
  </si>
  <si>
    <t>e-mail</t>
  </si>
  <si>
    <t>VKN / sicil no</t>
  </si>
  <si>
    <t>Vergi Kimlik Numarası</t>
  </si>
  <si>
    <t>LEFKOŞA</t>
  </si>
  <si>
    <t>Tarihi:</t>
  </si>
  <si>
    <t>Maaş Giderleri Hariç, Hizmet Alımları ve Diğer Giderlere ait Katma Değer Matrhı ve Vergisi</t>
  </si>
  <si>
    <t>Önceki dönemlerde İndirim konusu yapılan, ancak KDV YasasıYıın 30(1) ve (3) fıkraları uyarınca indirimi mümkün olmayan KDV (Md.30)</t>
  </si>
  <si>
    <t>Diplomatik İstisna kapsamına giren alıcılara bu dönemde iade olunan Katma Değer Vergisi ( KDV Diplomatik İstisna Tüzüğü Md.9/1)</t>
  </si>
  <si>
    <t>"Asıl Faaliyet Dışındaki Gelirler" ile " Amortisman tabi Ekonomik  Kıymetlerin satışından" HESAPLANAN Katma Değer Vergisi.</t>
  </si>
  <si>
    <t>İndirim hakkı tanınan işlemlerde kullanılan Amortismana tabi Ekonomik Kıymetlere ilişkin bu döneme tekabül eden K.D.V.(Md31)</t>
  </si>
  <si>
    <t>İndirim hakkı tanınan İşlemlere ilişkin önceki dönemden devreden Katma Değer Vergisi (Md. 29/2)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</si>
</sst>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"/>
    <numFmt numFmtId="165" formatCode="#,##0.00&quot;    &quot;"/>
    <numFmt numFmtId="166" formatCode="yyyy"/>
    <numFmt numFmtId="167" formatCode="[&lt;=9999999]###\-####;\(###\)\ ###\-####"/>
  </numFmts>
  <fonts count="67" x14ac:knownFonts="1">
    <font>
      <sz val="10"/>
      <color theme="1"/>
      <name val="Calibri"/>
      <family val="2"/>
      <charset val="162"/>
      <scheme val="minor"/>
    </font>
    <font>
      <sz val="12"/>
      <name val="Arial Tur"/>
      <charset val="162"/>
    </font>
    <font>
      <b/>
      <sz val="14"/>
      <color indexed="4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48"/>
      <name val="Arial"/>
      <family val="2"/>
    </font>
    <font>
      <sz val="8"/>
      <color indexed="48"/>
      <name val="Arial"/>
      <family val="2"/>
    </font>
    <font>
      <sz val="7"/>
      <color indexed="48"/>
      <name val="Arial"/>
      <family val="2"/>
    </font>
    <font>
      <sz val="12"/>
      <color indexed="48"/>
      <name val="Arial"/>
      <family val="2"/>
    </font>
    <font>
      <b/>
      <sz val="18"/>
      <color indexed="48"/>
      <name val="Arial"/>
      <family val="2"/>
    </font>
    <font>
      <b/>
      <sz val="10"/>
      <color indexed="48"/>
      <name val="Arial"/>
      <family val="2"/>
    </font>
    <font>
      <b/>
      <sz val="12"/>
      <color indexed="48"/>
      <name val="Arial"/>
      <family val="2"/>
    </font>
    <font>
      <b/>
      <sz val="16"/>
      <name val="Arial"/>
      <family val="2"/>
    </font>
    <font>
      <b/>
      <sz val="16"/>
      <color indexed="48"/>
      <name val="Arial"/>
      <family val="2"/>
    </font>
    <font>
      <sz val="26"/>
      <color indexed="48"/>
      <name val="Arial Tur"/>
      <charset val="162"/>
    </font>
    <font>
      <sz val="18"/>
      <color indexed="48"/>
      <name val="Arial"/>
      <family val="2"/>
    </font>
    <font>
      <sz val="10"/>
      <color indexed="48"/>
      <name val="Arial"/>
      <family val="2"/>
    </font>
    <font>
      <sz val="14"/>
      <color indexed="48"/>
      <name val="Arial"/>
      <family val="2"/>
    </font>
    <font>
      <sz val="6"/>
      <color indexed="48"/>
      <name val="Arial"/>
      <family val="2"/>
    </font>
    <font>
      <sz val="12"/>
      <color indexed="48"/>
      <name val="Arial Tur"/>
      <charset val="162"/>
    </font>
    <font>
      <b/>
      <sz val="9"/>
      <color indexed="48"/>
      <name val="Arial"/>
      <family val="2"/>
      <charset val="162"/>
    </font>
    <font>
      <b/>
      <sz val="10"/>
      <color indexed="48"/>
      <name val="Arial"/>
      <family val="2"/>
      <charset val="162"/>
    </font>
    <font>
      <b/>
      <sz val="28"/>
      <color indexed="48"/>
      <name val="Arial"/>
      <family val="2"/>
    </font>
    <font>
      <sz val="12"/>
      <color indexed="4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8"/>
      <color indexed="48"/>
      <name val="Arial"/>
      <family val="2"/>
    </font>
    <font>
      <b/>
      <sz val="7"/>
      <color indexed="48"/>
      <name val="Arial"/>
      <family val="2"/>
    </font>
    <font>
      <b/>
      <sz val="8"/>
      <color indexed="48"/>
      <name val="Calibri"/>
      <family val="2"/>
      <charset val="162"/>
      <scheme val="minor"/>
    </font>
    <font>
      <sz val="10"/>
      <color indexed="48"/>
      <name val="Calibri"/>
      <family val="2"/>
      <charset val="162"/>
      <scheme val="minor"/>
    </font>
    <font>
      <b/>
      <sz val="10"/>
      <color indexed="48"/>
      <name val="Calibri"/>
      <family val="2"/>
      <charset val="162"/>
      <scheme val="minor"/>
    </font>
    <font>
      <sz val="7"/>
      <color indexed="48"/>
      <name val="Calibri"/>
      <family val="2"/>
      <charset val="162"/>
      <scheme val="minor"/>
    </font>
    <font>
      <sz val="8"/>
      <color indexed="48"/>
      <name val="Calibri"/>
      <family val="2"/>
      <charset val="162"/>
      <scheme val="minor"/>
    </font>
    <font>
      <b/>
      <sz val="9"/>
      <color indexed="48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9"/>
      <color indexed="48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12"/>
      <color indexed="4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1"/>
      <color indexed="48"/>
      <name val="Calibri"/>
      <family val="2"/>
      <charset val="162"/>
      <scheme val="minor"/>
    </font>
    <font>
      <b/>
      <sz val="7"/>
      <color indexed="48"/>
      <name val="Calibri"/>
      <family val="2"/>
      <charset val="162"/>
      <scheme val="minor"/>
    </font>
    <font>
      <sz val="10"/>
      <name val="Arial"/>
      <family val="2"/>
      <charset val="162"/>
    </font>
    <font>
      <sz val="9"/>
      <color indexed="48"/>
      <name val="Arial"/>
      <family val="2"/>
      <charset val="162"/>
    </font>
    <font>
      <b/>
      <sz val="10"/>
      <color indexed="48"/>
      <name val="Courier New"/>
      <family val="3"/>
      <charset val="162"/>
    </font>
    <font>
      <b/>
      <sz val="12"/>
      <color indexed="48"/>
      <name val="Courier New"/>
      <family val="3"/>
      <charset val="162"/>
    </font>
    <font>
      <sz val="9"/>
      <color indexed="48"/>
      <name val="Calibri Light"/>
      <family val="2"/>
      <charset val="162"/>
      <scheme val="major"/>
    </font>
    <font>
      <b/>
      <u/>
      <sz val="10"/>
      <color indexed="48"/>
      <name val="Calibri"/>
      <family val="2"/>
      <charset val="162"/>
      <scheme val="minor"/>
    </font>
    <font>
      <b/>
      <sz val="11"/>
      <color indexed="48"/>
      <name val="Times New Roman"/>
      <family val="1"/>
      <charset val="162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20"/>
      <color rgb="FFC00000"/>
      <name val="Calibri"/>
      <family val="2"/>
      <charset val="162"/>
      <scheme val="minor"/>
    </font>
    <font>
      <b/>
      <sz val="12"/>
      <name val="Arial"/>
      <family val="2"/>
      <charset val="162"/>
    </font>
    <font>
      <sz val="8"/>
      <name val="Calibri"/>
      <family val="2"/>
      <charset val="162"/>
      <scheme val="minor"/>
    </font>
    <font>
      <b/>
      <sz val="12"/>
      <name val="Arial"/>
      <family val="2"/>
    </font>
    <font>
      <b/>
      <sz val="10"/>
      <name val="Calibri Light"/>
      <family val="2"/>
      <charset val="162"/>
      <scheme val="maj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 Tur"/>
      <charset val="162"/>
    </font>
    <font>
      <b/>
      <sz val="12"/>
      <color rgb="FFFF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4" tint="0.79998168889431442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47" fillId="0" borderId="0"/>
  </cellStyleXfs>
  <cellXfs count="447">
    <xf numFmtId="0" fontId="0" fillId="0" borderId="0" xfId="0"/>
    <xf numFmtId="0" fontId="2" fillId="0" borderId="0" xfId="1" applyFont="1" applyFill="1" applyBorder="1" applyAlignment="1" applyProtection="1">
      <alignment horizontal="centerContinuous" vertical="center"/>
      <protection hidden="1"/>
    </xf>
    <xf numFmtId="0" fontId="3" fillId="0" borderId="0" xfId="1" applyFont="1" applyFill="1" applyBorder="1" applyAlignment="1" applyProtection="1">
      <alignment horizontal="centerContinuous" vertical="center"/>
      <protection hidden="1"/>
    </xf>
    <xf numFmtId="0" fontId="4" fillId="0" borderId="0" xfId="1" applyFont="1" applyFill="1" applyBorder="1" applyAlignment="1" applyProtection="1">
      <alignment horizontal="centerContinuous" vertical="center"/>
      <protection hidden="1"/>
    </xf>
    <xf numFmtId="0" fontId="5" fillId="0" borderId="0" xfId="1" applyFont="1" applyFill="1" applyBorder="1" applyAlignment="1" applyProtection="1">
      <alignment horizontal="centerContinuous" vertical="center"/>
      <protection hidden="1"/>
    </xf>
    <xf numFmtId="0" fontId="6" fillId="0" borderId="0" xfId="1" applyFont="1" applyFill="1" applyBorder="1" applyAlignment="1" applyProtection="1">
      <alignment horizontal="centerContinuous" vertical="center"/>
      <protection hidden="1"/>
    </xf>
    <xf numFmtId="0" fontId="7" fillId="0" borderId="0" xfId="1" applyFont="1" applyFill="1" applyBorder="1" applyAlignment="1" applyProtection="1">
      <alignment horizontal="centerContinuous" vertical="center"/>
      <protection hidden="1"/>
    </xf>
    <xf numFmtId="0" fontId="8" fillId="0" borderId="0" xfId="1" applyFont="1" applyFill="1" applyBorder="1" applyAlignment="1" applyProtection="1">
      <alignment horizontal="centerContinuous" vertical="center"/>
      <protection hidden="1"/>
    </xf>
    <xf numFmtId="0" fontId="10" fillId="0" borderId="0" xfId="1" applyFont="1" applyFill="1" applyBorder="1" applyAlignment="1" applyProtection="1">
      <alignment horizontal="centerContinuous" vertical="center"/>
      <protection hidden="1"/>
    </xf>
    <xf numFmtId="0" fontId="11" fillId="0" borderId="0" xfId="1" applyFont="1" applyFill="1" applyBorder="1" applyProtection="1">
      <protection hidden="1"/>
    </xf>
    <xf numFmtId="0" fontId="11" fillId="0" borderId="0" xfId="1" applyFont="1" applyFill="1" applyProtection="1">
      <protection hidden="1"/>
    </xf>
    <xf numFmtId="0" fontId="11" fillId="0" borderId="0" xfId="1" applyFont="1" applyFill="1" applyAlignment="1" applyProtection="1">
      <protection hidden="1"/>
    </xf>
    <xf numFmtId="49" fontId="11" fillId="0" borderId="0" xfId="1" applyNumberFormat="1" applyFont="1" applyFill="1" applyAlignment="1" applyProtection="1">
      <protection hidden="1"/>
    </xf>
    <xf numFmtId="0" fontId="13" fillId="0" borderId="0" xfId="1" applyFont="1" applyFill="1" applyBorder="1" applyAlignment="1" applyProtection="1">
      <alignment horizontal="centerContinuous" vertical="top"/>
      <protection hidden="1"/>
    </xf>
    <xf numFmtId="0" fontId="2" fillId="0" borderId="0" xfId="1" applyFont="1" applyFill="1" applyBorder="1" applyAlignment="1" applyProtection="1">
      <alignment horizontal="centerContinuous" vertical="top"/>
      <protection hidden="1"/>
    </xf>
    <xf numFmtId="0" fontId="3" fillId="0" borderId="0" xfId="1" applyFont="1" applyFill="1" applyBorder="1" applyAlignment="1" applyProtection="1">
      <alignment horizontal="centerContinuous" vertical="top"/>
      <protection hidden="1"/>
    </xf>
    <xf numFmtId="0" fontId="11" fillId="0" borderId="0" xfId="1" applyFont="1" applyFill="1" applyAlignment="1" applyProtection="1">
      <alignment vertical="top"/>
      <protection hidden="1"/>
    </xf>
    <xf numFmtId="49" fontId="11" fillId="0" borderId="0" xfId="1" applyNumberFormat="1" applyFont="1" applyFill="1" applyAlignment="1" applyProtection="1">
      <alignment vertical="top"/>
      <protection hidden="1"/>
    </xf>
    <xf numFmtId="0" fontId="15" fillId="0" borderId="0" xfId="1" applyFont="1" applyFill="1" applyBorder="1" applyAlignment="1" applyProtection="1">
      <alignment horizontal="center" vertical="center"/>
      <protection hidden="1"/>
    </xf>
    <xf numFmtId="0" fontId="16" fillId="0" borderId="0" xfId="1" applyFont="1" applyFill="1" applyBorder="1" applyAlignment="1" applyProtection="1">
      <alignment horizontal="center" vertical="center"/>
      <protection hidden="1"/>
    </xf>
    <xf numFmtId="0" fontId="17" fillId="0" borderId="0" xfId="1" applyFont="1" applyFill="1" applyBorder="1" applyAlignment="1" applyProtection="1">
      <alignment horizontal="right" vertical="center"/>
      <protection hidden="1"/>
    </xf>
    <xf numFmtId="0" fontId="11" fillId="0" borderId="0" xfId="1" applyFont="1" applyFill="1" applyBorder="1" applyAlignment="1" applyProtection="1">
      <protection hidden="1"/>
    </xf>
    <xf numFmtId="0" fontId="18" fillId="0" borderId="0" xfId="1" applyFont="1" applyFill="1" applyBorder="1" applyAlignment="1" applyProtection="1">
      <alignment horizontal="centerContinuous" vertical="center"/>
      <protection hidden="1"/>
    </xf>
    <xf numFmtId="0" fontId="19" fillId="0" borderId="0" xfId="1" applyFont="1" applyFill="1" applyBorder="1" applyAlignment="1" applyProtection="1">
      <alignment horizontal="centerContinuous" vertical="center"/>
      <protection hidden="1"/>
    </xf>
    <xf numFmtId="0" fontId="20" fillId="0" borderId="0" xfId="1" applyFont="1" applyFill="1" applyBorder="1" applyAlignment="1" applyProtection="1">
      <alignment horizontal="centerContinuous" vertical="center"/>
      <protection hidden="1"/>
    </xf>
    <xf numFmtId="0" fontId="8" fillId="0" borderId="0" xfId="1" applyFont="1" applyFill="1" applyBorder="1" applyAlignment="1" applyProtection="1">
      <alignment horizontal="center" vertical="center"/>
      <protection hidden="1"/>
    </xf>
    <xf numFmtId="0" fontId="23" fillId="0" borderId="22" xfId="1" applyFont="1" applyFill="1" applyBorder="1" applyAlignment="1" applyProtection="1">
      <alignment wrapText="1"/>
      <protection hidden="1"/>
    </xf>
    <xf numFmtId="0" fontId="13" fillId="0" borderId="0" xfId="1" applyFont="1" applyFill="1" applyBorder="1" applyAlignment="1" applyProtection="1">
      <alignment vertical="center"/>
      <protection hidden="1"/>
    </xf>
    <xf numFmtId="0" fontId="9" fillId="0" borderId="0" xfId="1" applyFont="1" applyFill="1" applyBorder="1" applyAlignment="1" applyProtection="1">
      <alignment vertical="center"/>
      <protection hidden="1"/>
    </xf>
    <xf numFmtId="0" fontId="22" fillId="0" borderId="0" xfId="1" applyFont="1" applyFill="1" applyBorder="1" applyAlignment="1" applyProtection="1">
      <alignment vertical="center"/>
      <protection hidden="1"/>
    </xf>
    <xf numFmtId="0" fontId="11" fillId="0" borderId="23" xfId="1" applyFont="1" applyFill="1" applyBorder="1" applyProtection="1">
      <protection hidden="1"/>
    </xf>
    <xf numFmtId="0" fontId="23" fillId="0" borderId="19" xfId="1" applyFont="1" applyFill="1" applyBorder="1" applyAlignment="1" applyProtection="1">
      <alignment vertical="center" wrapText="1"/>
      <protection hidden="1"/>
    </xf>
    <xf numFmtId="0" fontId="23" fillId="0" borderId="24" xfId="1" applyFont="1" applyFill="1" applyBorder="1" applyAlignment="1" applyProtection="1">
      <alignment vertical="center" wrapText="1"/>
      <protection hidden="1"/>
    </xf>
    <xf numFmtId="0" fontId="1" fillId="0" borderId="0" xfId="1" applyBorder="1" applyAlignment="1" applyProtection="1">
      <protection hidden="1"/>
    </xf>
    <xf numFmtId="0" fontId="10" fillId="0" borderId="0" xfId="1" applyFont="1" applyFill="1" applyBorder="1" applyAlignment="1" applyProtection="1">
      <alignment vertical="center"/>
      <protection hidden="1"/>
    </xf>
    <xf numFmtId="0" fontId="19" fillId="0" borderId="0" xfId="1" applyFont="1" applyFill="1" applyBorder="1" applyAlignment="1" applyProtection="1">
      <alignment vertical="center"/>
      <protection hidden="1"/>
    </xf>
    <xf numFmtId="0" fontId="13" fillId="0" borderId="0" xfId="1" applyFont="1" applyFill="1" applyBorder="1" applyAlignment="1" applyProtection="1">
      <alignment horizontal="centerContinuous" vertical="center"/>
      <protection hidden="1"/>
    </xf>
    <xf numFmtId="0" fontId="13" fillId="0" borderId="0" xfId="1" applyFont="1" applyFill="1" applyBorder="1" applyAlignment="1" applyProtection="1">
      <alignment horizontal="center" vertical="center"/>
      <protection hidden="1"/>
    </xf>
    <xf numFmtId="0" fontId="25" fillId="0" borderId="0" xfId="1" applyFont="1" applyFill="1" applyBorder="1" applyAlignment="1" applyProtection="1">
      <alignment vertical="center"/>
      <protection hidden="1"/>
    </xf>
    <xf numFmtId="0" fontId="11" fillId="0" borderId="0" xfId="1" applyFont="1" applyFill="1" applyBorder="1" applyAlignment="1" applyProtection="1">
      <alignment vertical="center"/>
      <protection hidden="1"/>
    </xf>
    <xf numFmtId="0" fontId="21" fillId="0" borderId="0" xfId="1" applyFont="1" applyFill="1" applyBorder="1" applyAlignment="1" applyProtection="1">
      <alignment vertical="center"/>
      <protection hidden="1"/>
    </xf>
    <xf numFmtId="0" fontId="26" fillId="0" borderId="0" xfId="1" applyFont="1" applyFill="1" applyBorder="1" applyAlignment="1" applyProtection="1">
      <alignment vertical="center"/>
      <protection hidden="1"/>
    </xf>
    <xf numFmtId="0" fontId="26" fillId="0" borderId="10" xfId="1" applyFont="1" applyFill="1" applyBorder="1" applyAlignment="1" applyProtection="1">
      <alignment vertical="center"/>
      <protection hidden="1"/>
    </xf>
    <xf numFmtId="0" fontId="26" fillId="0" borderId="0" xfId="1" applyFont="1" applyFill="1" applyAlignment="1" applyProtection="1">
      <protection hidden="1"/>
    </xf>
    <xf numFmtId="0" fontId="26" fillId="0" borderId="0" xfId="1" applyFont="1" applyFill="1" applyProtection="1">
      <protection hidden="1"/>
    </xf>
    <xf numFmtId="49" fontId="26" fillId="0" borderId="0" xfId="1" applyNumberFormat="1" applyFont="1" applyFill="1" applyAlignment="1" applyProtection="1">
      <protection hidden="1"/>
    </xf>
    <xf numFmtId="0" fontId="19" fillId="0" borderId="0" xfId="1" applyFont="1" applyFill="1" applyBorder="1" applyAlignment="1" applyProtection="1">
      <alignment horizontal="center" vertical="center"/>
      <protection hidden="1"/>
    </xf>
    <xf numFmtId="0" fontId="28" fillId="0" borderId="0" xfId="1" applyFont="1" applyFill="1" applyBorder="1" applyAlignment="1" applyProtection="1">
      <alignment vertical="center"/>
      <protection hidden="1"/>
    </xf>
    <xf numFmtId="0" fontId="11" fillId="0" borderId="0" xfId="1" applyFont="1" applyFill="1" applyAlignment="1" applyProtection="1">
      <alignment vertical="center"/>
      <protection hidden="1"/>
    </xf>
    <xf numFmtId="49" fontId="11" fillId="0" borderId="0" xfId="1" applyNumberFormat="1" applyFont="1" applyFill="1" applyAlignment="1" applyProtection="1">
      <alignment vertical="center"/>
      <protection hidden="1"/>
    </xf>
    <xf numFmtId="0" fontId="14" fillId="0" borderId="0" xfId="1" applyFont="1" applyFill="1" applyBorder="1" applyAlignment="1" applyProtection="1">
      <alignment horizontal="center" vertical="center"/>
      <protection hidden="1"/>
    </xf>
    <xf numFmtId="0" fontId="29" fillId="0" borderId="0" xfId="1" applyFont="1" applyFill="1" applyBorder="1" applyAlignment="1" applyProtection="1">
      <alignment vertical="center"/>
      <protection hidden="1"/>
    </xf>
    <xf numFmtId="0" fontId="29" fillId="0" borderId="11" xfId="1" applyFont="1" applyFill="1" applyBorder="1" applyAlignment="1" applyProtection="1">
      <alignment horizontal="right" vertical="center"/>
      <protection hidden="1"/>
    </xf>
    <xf numFmtId="0" fontId="30" fillId="0" borderId="0" xfId="1" applyFont="1" applyFill="1" applyBorder="1" applyAlignment="1" applyProtection="1">
      <alignment horizontal="center" vertical="center" textRotation="90"/>
      <protection hidden="1"/>
    </xf>
    <xf numFmtId="0" fontId="19" fillId="0" borderId="0" xfId="1" applyFont="1" applyFill="1" applyBorder="1" applyAlignment="1" applyProtection="1">
      <alignment horizontal="left" vertical="center"/>
      <protection hidden="1"/>
    </xf>
    <xf numFmtId="0" fontId="10" fillId="0" borderId="0" xfId="1" applyFont="1" applyFill="1" applyBorder="1" applyAlignment="1" applyProtection="1">
      <alignment horizontal="left" vertical="center"/>
      <protection hidden="1"/>
    </xf>
    <xf numFmtId="0" fontId="29" fillId="0" borderId="0" xfId="1" applyFont="1" applyFill="1" applyBorder="1" applyAlignment="1" applyProtection="1">
      <alignment horizontal="right" vertical="center"/>
      <protection hidden="1"/>
    </xf>
    <xf numFmtId="0" fontId="11" fillId="0" borderId="0" xfId="1" applyFont="1" applyFill="1" applyBorder="1" applyAlignment="1" applyProtection="1">
      <alignment vertical="top"/>
      <protection hidden="1"/>
    </xf>
    <xf numFmtId="0" fontId="14" fillId="0" borderId="0" xfId="1" applyFont="1" applyFill="1" applyBorder="1" applyAlignment="1" applyProtection="1">
      <alignment horizontal="center" vertical="top"/>
      <protection hidden="1"/>
    </xf>
    <xf numFmtId="0" fontId="48" fillId="0" borderId="0" xfId="1" applyFont="1" applyFill="1" applyBorder="1" applyAlignment="1" applyProtection="1">
      <alignment horizontal="center" vertical="top"/>
      <protection hidden="1"/>
    </xf>
    <xf numFmtId="0" fontId="29" fillId="0" borderId="0" xfId="1" applyFont="1" applyFill="1" applyBorder="1" applyAlignment="1" applyProtection="1">
      <alignment vertical="top"/>
      <protection hidden="1"/>
    </xf>
    <xf numFmtId="0" fontId="13" fillId="0" borderId="0" xfId="1" applyFont="1" applyFill="1" applyBorder="1" applyAlignment="1" applyProtection="1">
      <alignment vertical="top"/>
      <protection hidden="1"/>
    </xf>
    <xf numFmtId="0" fontId="31" fillId="0" borderId="0" xfId="1" applyFont="1" applyFill="1" applyBorder="1" applyAlignment="1" applyProtection="1">
      <alignment vertical="top"/>
      <protection hidden="1"/>
    </xf>
    <xf numFmtId="0" fontId="10" fillId="0" borderId="0" xfId="1" applyFont="1" applyFill="1" applyBorder="1" applyAlignment="1" applyProtection="1">
      <alignment horizontal="center" vertical="top"/>
      <protection hidden="1"/>
    </xf>
    <xf numFmtId="0" fontId="1" fillId="0" borderId="0" xfId="1" applyBorder="1" applyAlignment="1" applyProtection="1">
      <alignment horizontal="left" vertical="top"/>
      <protection hidden="1"/>
    </xf>
    <xf numFmtId="0" fontId="19" fillId="0" borderId="0" xfId="1" applyFont="1" applyFill="1" applyBorder="1" applyAlignment="1" applyProtection="1">
      <alignment vertical="top"/>
      <protection hidden="1"/>
    </xf>
    <xf numFmtId="0" fontId="9" fillId="0" borderId="0" xfId="1" applyFont="1" applyFill="1" applyBorder="1" applyAlignment="1" applyProtection="1">
      <alignment vertical="top"/>
      <protection hidden="1"/>
    </xf>
    <xf numFmtId="0" fontId="32" fillId="0" borderId="0" xfId="1" applyFont="1" applyFill="1" applyBorder="1" applyAlignment="1" applyProtection="1">
      <alignment horizontal="center" vertical="center" textRotation="90"/>
      <protection hidden="1"/>
    </xf>
    <xf numFmtId="0" fontId="33" fillId="0" borderId="0" xfId="1" applyFont="1" applyFill="1" applyBorder="1" applyAlignment="1" applyProtection="1">
      <alignment vertical="center"/>
      <protection hidden="1"/>
    </xf>
    <xf numFmtId="0" fontId="49" fillId="0" borderId="0" xfId="1" applyFont="1" applyFill="1" applyBorder="1" applyAlignment="1" applyProtection="1">
      <alignment vertical="center" textRotation="90" wrapText="1"/>
      <protection hidden="1"/>
    </xf>
    <xf numFmtId="0" fontId="36" fillId="0" borderId="0" xfId="1" applyFont="1" applyFill="1" applyBorder="1" applyAlignment="1" applyProtection="1">
      <alignment horizontal="left" vertical="center"/>
      <protection hidden="1"/>
    </xf>
    <xf numFmtId="0" fontId="37" fillId="0" borderId="0" xfId="1" applyFont="1" applyFill="1" applyBorder="1" applyAlignment="1" applyProtection="1">
      <alignment horizontal="center" vertical="center"/>
      <protection hidden="1"/>
    </xf>
    <xf numFmtId="0" fontId="39" fillId="0" borderId="0" xfId="1" applyFont="1" applyFill="1" applyBorder="1" applyAlignment="1" applyProtection="1">
      <alignment horizontal="right" vertical="center"/>
      <protection hidden="1"/>
    </xf>
    <xf numFmtId="0" fontId="11" fillId="0" borderId="0" xfId="1" applyFont="1" applyFill="1" applyAlignment="1" applyProtection="1">
      <alignment horizontal="right"/>
      <protection hidden="1"/>
    </xf>
    <xf numFmtId="0" fontId="36" fillId="0" borderId="0" xfId="1" applyFont="1" applyFill="1" applyBorder="1" applyAlignment="1" applyProtection="1">
      <alignment vertical="center"/>
      <protection hidden="1"/>
    </xf>
    <xf numFmtId="3" fontId="38" fillId="0" borderId="0" xfId="1" applyNumberFormat="1" applyFont="1" applyBorder="1" applyAlignment="1" applyProtection="1">
      <alignment horizontal="right" vertical="center"/>
      <protection hidden="1"/>
    </xf>
    <xf numFmtId="0" fontId="39" fillId="0" borderId="0" xfId="1" applyFont="1" applyFill="1" applyBorder="1" applyAlignment="1" applyProtection="1">
      <alignment vertical="center"/>
      <protection hidden="1"/>
    </xf>
    <xf numFmtId="0" fontId="37" fillId="0" borderId="0" xfId="1" applyFont="1" applyFill="1" applyBorder="1" applyAlignment="1" applyProtection="1">
      <alignment horizontal="center" vertical="center" textRotation="90"/>
      <protection hidden="1"/>
    </xf>
    <xf numFmtId="0" fontId="39" fillId="0" borderId="0" xfId="1" applyFont="1" applyFill="1" applyProtection="1">
      <protection hidden="1"/>
    </xf>
    <xf numFmtId="0" fontId="39" fillId="0" borderId="0" xfId="1" applyFont="1" applyFill="1" applyAlignment="1" applyProtection="1">
      <protection hidden="1"/>
    </xf>
    <xf numFmtId="49" fontId="39" fillId="0" borderId="0" xfId="1" applyNumberFormat="1" applyFont="1" applyFill="1" applyAlignment="1" applyProtection="1">
      <protection hidden="1"/>
    </xf>
    <xf numFmtId="0" fontId="32" fillId="0" borderId="0" xfId="1" applyFont="1" applyFill="1" applyBorder="1" applyAlignment="1" applyProtection="1">
      <alignment vertical="center"/>
      <protection hidden="1"/>
    </xf>
    <xf numFmtId="49" fontId="32" fillId="0" borderId="0" xfId="1" applyNumberFormat="1" applyFont="1" applyFill="1" applyAlignment="1" applyProtection="1">
      <alignment vertical="center"/>
      <protection hidden="1"/>
    </xf>
    <xf numFmtId="0" fontId="32" fillId="0" borderId="0" xfId="1" applyFont="1" applyFill="1" applyAlignment="1" applyProtection="1">
      <alignment vertical="center"/>
      <protection hidden="1"/>
    </xf>
    <xf numFmtId="0" fontId="34" fillId="0" borderId="0" xfId="1" applyFont="1" applyFill="1" applyBorder="1" applyAlignment="1" applyProtection="1">
      <alignment horizontal="center" vertical="center"/>
      <protection hidden="1"/>
    </xf>
    <xf numFmtId="0" fontId="35" fillId="0" borderId="0" xfId="1" applyFont="1" applyFill="1" applyBorder="1" applyAlignment="1" applyProtection="1">
      <alignment vertical="center"/>
      <protection hidden="1"/>
    </xf>
    <xf numFmtId="0" fontId="34" fillId="0" borderId="0" xfId="1" applyFont="1" applyFill="1" applyBorder="1" applyAlignment="1" applyProtection="1">
      <alignment vertical="center"/>
      <protection hidden="1"/>
    </xf>
    <xf numFmtId="0" fontId="33" fillId="0" borderId="0" xfId="1" applyFont="1" applyFill="1" applyBorder="1" applyAlignment="1" applyProtection="1">
      <alignment horizontal="center" vertical="center"/>
      <protection hidden="1"/>
    </xf>
    <xf numFmtId="0" fontId="26" fillId="0" borderId="0" xfId="1" applyFont="1" applyFill="1" applyBorder="1" applyProtection="1">
      <protection hidden="1"/>
    </xf>
    <xf numFmtId="3" fontId="38" fillId="0" borderId="0" xfId="1" applyNumberFormat="1" applyFont="1" applyFill="1" applyBorder="1" applyAlignment="1" applyProtection="1">
      <alignment vertical="center"/>
      <protection hidden="1"/>
    </xf>
    <xf numFmtId="0" fontId="42" fillId="0" borderId="0" xfId="1" applyFont="1" applyFill="1" applyBorder="1" applyAlignment="1" applyProtection="1">
      <alignment vertical="center"/>
      <protection hidden="1"/>
    </xf>
    <xf numFmtId="49" fontId="42" fillId="0" borderId="0" xfId="1" applyNumberFormat="1" applyFont="1" applyFill="1" applyAlignment="1" applyProtection="1">
      <protection hidden="1"/>
    </xf>
    <xf numFmtId="0" fontId="42" fillId="0" borderId="0" xfId="1" applyFont="1" applyFill="1" applyProtection="1">
      <protection hidden="1"/>
    </xf>
    <xf numFmtId="0" fontId="36" fillId="0" borderId="2" xfId="1" applyFont="1" applyFill="1" applyBorder="1" applyAlignment="1" applyProtection="1">
      <alignment vertical="center"/>
      <protection hidden="1"/>
    </xf>
    <xf numFmtId="0" fontId="36" fillId="0" borderId="3" xfId="1" applyFont="1" applyFill="1" applyBorder="1" applyAlignment="1" applyProtection="1">
      <alignment vertical="center"/>
      <protection hidden="1"/>
    </xf>
    <xf numFmtId="0" fontId="26" fillId="0" borderId="2" xfId="1" applyFont="1" applyFill="1" applyBorder="1" applyAlignment="1" applyProtection="1">
      <protection hidden="1"/>
    </xf>
    <xf numFmtId="0" fontId="26" fillId="0" borderId="3" xfId="1" applyFont="1" applyFill="1" applyBorder="1" applyAlignment="1" applyProtection="1">
      <protection hidden="1"/>
    </xf>
    <xf numFmtId="0" fontId="32" fillId="0" borderId="0" xfId="1" applyFont="1" applyFill="1" applyBorder="1" applyAlignment="1" applyProtection="1">
      <protection hidden="1"/>
    </xf>
    <xf numFmtId="0" fontId="32" fillId="0" borderId="0" xfId="1" applyFont="1" applyFill="1" applyBorder="1" applyAlignment="1" applyProtection="1">
      <alignment horizontal="center" textRotation="90"/>
      <protection hidden="1"/>
    </xf>
    <xf numFmtId="49" fontId="32" fillId="0" borderId="0" xfId="1" applyNumberFormat="1" applyFont="1" applyFill="1" applyAlignment="1" applyProtection="1">
      <protection hidden="1"/>
    </xf>
    <xf numFmtId="49" fontId="35" fillId="0" borderId="0" xfId="1" applyNumberFormat="1" applyFont="1" applyFill="1" applyBorder="1" applyAlignment="1" applyProtection="1">
      <alignment vertical="top"/>
      <protection hidden="1"/>
    </xf>
    <xf numFmtId="3" fontId="44" fillId="0" borderId="0" xfId="1" applyNumberFormat="1" applyFont="1" applyBorder="1" applyAlignment="1" applyProtection="1">
      <alignment vertical="center"/>
      <protection hidden="1"/>
    </xf>
    <xf numFmtId="0" fontId="32" fillId="0" borderId="0" xfId="1" applyFont="1" applyFill="1" applyAlignment="1" applyProtection="1">
      <protection hidden="1"/>
    </xf>
    <xf numFmtId="3" fontId="38" fillId="0" borderId="0" xfId="1" applyNumberFormat="1" applyFont="1" applyBorder="1" applyAlignment="1" applyProtection="1">
      <alignment vertical="center"/>
      <protection hidden="1"/>
    </xf>
    <xf numFmtId="0" fontId="37" fillId="0" borderId="0" xfId="1" applyFont="1" applyFill="1" applyBorder="1" applyAlignment="1" applyProtection="1">
      <alignment vertical="center"/>
      <protection hidden="1"/>
    </xf>
    <xf numFmtId="49" fontId="37" fillId="0" borderId="0" xfId="1" applyNumberFormat="1" applyFont="1" applyFill="1" applyAlignment="1" applyProtection="1">
      <protection hidden="1"/>
    </xf>
    <xf numFmtId="0" fontId="37" fillId="0" borderId="0" xfId="1" applyFont="1" applyFill="1" applyProtection="1">
      <protection hidden="1"/>
    </xf>
    <xf numFmtId="0" fontId="32" fillId="0" borderId="0" xfId="1" applyFont="1" applyFill="1" applyBorder="1" applyAlignment="1" applyProtection="1">
      <alignment horizontal="center" vertical="center"/>
      <protection hidden="1"/>
    </xf>
    <xf numFmtId="0" fontId="42" fillId="0" borderId="0" xfId="1" applyFont="1" applyFill="1" applyAlignment="1" applyProtection="1">
      <protection hidden="1"/>
    </xf>
    <xf numFmtId="0" fontId="34" fillId="0" borderId="10" xfId="1" applyFont="1" applyFill="1" applyBorder="1" applyAlignment="1" applyProtection="1">
      <alignment vertical="center"/>
      <protection hidden="1"/>
    </xf>
    <xf numFmtId="0" fontId="35" fillId="0" borderId="0" xfId="1" applyFont="1" applyFill="1" applyBorder="1" applyAlignment="1" applyProtection="1">
      <alignment vertical="top"/>
      <protection hidden="1"/>
    </xf>
    <xf numFmtId="0" fontId="37" fillId="4" borderId="1" xfId="1" applyFont="1" applyFill="1" applyBorder="1" applyAlignment="1" applyProtection="1">
      <alignment vertical="center"/>
      <protection hidden="1"/>
    </xf>
    <xf numFmtId="0" fontId="37" fillId="4" borderId="2" xfId="1" applyFont="1" applyFill="1" applyBorder="1" applyAlignment="1" applyProtection="1">
      <alignment vertical="center"/>
      <protection hidden="1"/>
    </xf>
    <xf numFmtId="0" fontId="46" fillId="0" borderId="0" xfId="1" applyFont="1" applyFill="1" applyBorder="1" applyAlignment="1" applyProtection="1">
      <alignment horizontal="left" vertical="top"/>
      <protection hidden="1"/>
    </xf>
    <xf numFmtId="0" fontId="36" fillId="0" borderId="0" xfId="1" applyFont="1" applyFill="1" applyBorder="1" applyAlignment="1" applyProtection="1">
      <alignment vertical="top"/>
      <protection hidden="1"/>
    </xf>
    <xf numFmtId="0" fontId="37" fillId="0" borderId="0" xfId="1" applyFont="1" applyFill="1" applyAlignment="1" applyProtection="1">
      <protection hidden="1"/>
    </xf>
    <xf numFmtId="0" fontId="33" fillId="0" borderId="0" xfId="1" applyFont="1" applyFill="1" applyBorder="1" applyAlignment="1" applyProtection="1">
      <alignment horizontal="left" vertical="center"/>
      <protection hidden="1"/>
    </xf>
    <xf numFmtId="0" fontId="39" fillId="0" borderId="0" xfId="1" applyFont="1" applyFill="1" applyAlignment="1" applyProtection="1">
      <alignment wrapText="1"/>
      <protection hidden="1"/>
    </xf>
    <xf numFmtId="0" fontId="36" fillId="0" borderId="0" xfId="1" applyFont="1" applyFill="1" applyAlignment="1" applyProtection="1">
      <alignment vertical="center"/>
      <protection hidden="1"/>
    </xf>
    <xf numFmtId="49" fontId="36" fillId="0" borderId="0" xfId="1" applyNumberFormat="1" applyFont="1" applyFill="1" applyAlignment="1" applyProtection="1">
      <alignment vertical="center"/>
      <protection hidden="1"/>
    </xf>
    <xf numFmtId="0" fontId="36" fillId="0" borderId="0" xfId="1" applyFont="1" applyFill="1" applyAlignment="1" applyProtection="1">
      <alignment horizontal="left" wrapText="1"/>
      <protection hidden="1"/>
    </xf>
    <xf numFmtId="0" fontId="42" fillId="0" borderId="0" xfId="1" applyFont="1" applyFill="1" applyBorder="1" applyAlignment="1" applyProtection="1">
      <alignment horizontal="center" vertical="center" textRotation="90"/>
      <protection hidden="1"/>
    </xf>
    <xf numFmtId="0" fontId="42" fillId="0" borderId="10" xfId="1" applyFont="1" applyFill="1" applyBorder="1" applyAlignment="1" applyProtection="1">
      <alignment vertical="center"/>
      <protection hidden="1"/>
    </xf>
    <xf numFmtId="0" fontId="32" fillId="0" borderId="0" xfId="1" applyFont="1" applyFill="1" applyBorder="1" applyAlignment="1" applyProtection="1">
      <alignment horizontal="left" vertical="center" textRotation="90"/>
      <protection hidden="1"/>
    </xf>
    <xf numFmtId="0" fontId="34" fillId="0" borderId="0" xfId="1" applyFont="1" applyFill="1" applyBorder="1" applyAlignment="1" applyProtection="1">
      <alignment horizontal="left" vertical="center"/>
      <protection hidden="1"/>
    </xf>
    <xf numFmtId="0" fontId="26" fillId="0" borderId="0" xfId="1" applyFont="1" applyFill="1" applyAlignment="1" applyProtection="1">
      <alignment horizontal="left"/>
      <protection hidden="1"/>
    </xf>
    <xf numFmtId="49" fontId="26" fillId="0" borderId="0" xfId="1" applyNumberFormat="1" applyFont="1" applyFill="1" applyProtection="1">
      <protection hidden="1"/>
    </xf>
    <xf numFmtId="49" fontId="33" fillId="0" borderId="0" xfId="1" applyNumberFormat="1" applyFont="1" applyFill="1" applyBorder="1" applyAlignment="1" applyProtection="1">
      <alignment vertical="center"/>
      <protection hidden="1"/>
    </xf>
    <xf numFmtId="0" fontId="35" fillId="0" borderId="0" xfId="1" applyFont="1" applyFill="1" applyBorder="1" applyAlignment="1" applyProtection="1">
      <alignment horizontal="left" vertical="center"/>
      <protection hidden="1"/>
    </xf>
    <xf numFmtId="3" fontId="41" fillId="0" borderId="0" xfId="1" applyNumberFormat="1" applyFont="1" applyBorder="1" applyAlignment="1" applyProtection="1">
      <alignment vertical="center"/>
      <protection hidden="1"/>
    </xf>
    <xf numFmtId="0" fontId="58" fillId="0" borderId="0" xfId="1" applyFont="1" applyFill="1" applyBorder="1" applyAlignment="1" applyProtection="1">
      <alignment horizontal="center" vertical="center"/>
      <protection hidden="1"/>
    </xf>
    <xf numFmtId="3" fontId="58" fillId="0" borderId="0" xfId="1" applyNumberFormat="1" applyFont="1" applyBorder="1" applyAlignment="1" applyProtection="1">
      <alignment horizontal="center" vertical="center"/>
      <protection hidden="1"/>
    </xf>
    <xf numFmtId="49" fontId="41" fillId="0" borderId="0" xfId="1" applyNumberFormat="1" applyFont="1" applyFill="1" applyAlignment="1" applyProtection="1">
      <alignment horizontal="center" vertical="center"/>
      <protection hidden="1"/>
    </xf>
    <xf numFmtId="49" fontId="42" fillId="0" borderId="0" xfId="1" applyNumberFormat="1" applyFont="1" applyFill="1" applyAlignment="1" applyProtection="1">
      <alignment vertical="center"/>
      <protection hidden="1"/>
    </xf>
    <xf numFmtId="0" fontId="51" fillId="0" borderId="0" xfId="1" applyFont="1" applyFill="1" applyBorder="1" applyAlignment="1" applyProtection="1">
      <alignment horizontal="center" vertical="center" wrapText="1"/>
      <protection hidden="1"/>
    </xf>
    <xf numFmtId="0" fontId="52" fillId="0" borderId="0" xfId="1" applyFont="1" applyFill="1" applyAlignment="1" applyProtection="1">
      <protection hidden="1"/>
    </xf>
    <xf numFmtId="0" fontId="36" fillId="0" borderId="0" xfId="1" applyFont="1" applyFill="1" applyBorder="1" applyAlignment="1" applyProtection="1">
      <alignment horizontal="center"/>
      <protection hidden="1"/>
    </xf>
    <xf numFmtId="0" fontId="11" fillId="0" borderId="13" xfId="1" applyFont="1" applyFill="1" applyBorder="1" applyAlignment="1" applyProtection="1">
      <alignment horizontal="center"/>
      <protection hidden="1"/>
    </xf>
    <xf numFmtId="0" fontId="10" fillId="0" borderId="0" xfId="1" applyFont="1" applyFill="1" applyAlignment="1" applyProtection="1">
      <alignment vertical="center"/>
      <protection hidden="1"/>
    </xf>
    <xf numFmtId="0" fontId="36" fillId="0" borderId="5" xfId="1" applyFont="1" applyFill="1" applyBorder="1" applyAlignment="1" applyProtection="1">
      <alignment vertical="center"/>
      <protection hidden="1"/>
    </xf>
    <xf numFmtId="0" fontId="10" fillId="0" borderId="5" xfId="1" applyFont="1" applyFill="1" applyBorder="1" applyAlignment="1" applyProtection="1">
      <alignment vertical="center" wrapText="1"/>
      <protection hidden="1"/>
    </xf>
    <xf numFmtId="0" fontId="36" fillId="0" borderId="5" xfId="1" applyFont="1" applyFill="1" applyBorder="1" applyAlignment="1" applyProtection="1">
      <alignment horizontal="left" vertical="center"/>
      <protection hidden="1"/>
    </xf>
    <xf numFmtId="0" fontId="36" fillId="0" borderId="5" xfId="1" applyFont="1" applyFill="1" applyBorder="1" applyAlignment="1" applyProtection="1">
      <alignment horizontal="left" vertical="center" wrapText="1"/>
      <protection hidden="1"/>
    </xf>
    <xf numFmtId="0" fontId="36" fillId="0" borderId="6" xfId="1" applyFont="1" applyFill="1" applyBorder="1" applyAlignment="1" applyProtection="1">
      <alignment horizontal="left" vertical="center" wrapText="1"/>
      <protection hidden="1"/>
    </xf>
    <xf numFmtId="0" fontId="26" fillId="0" borderId="0" xfId="1" applyFont="1" applyFill="1" applyAlignment="1" applyProtection="1">
      <alignment vertical="center"/>
      <protection hidden="1"/>
    </xf>
    <xf numFmtId="49" fontId="26" fillId="0" borderId="0" xfId="1" applyNumberFormat="1" applyFont="1" applyFill="1" applyAlignment="1" applyProtection="1">
      <alignment vertical="center"/>
      <protection hidden="1"/>
    </xf>
    <xf numFmtId="0" fontId="10" fillId="0" borderId="0" xfId="1" applyFont="1" applyFill="1" applyBorder="1" applyAlignment="1" applyProtection="1">
      <alignment vertical="center" wrapText="1"/>
      <protection hidden="1"/>
    </xf>
    <xf numFmtId="0" fontId="36" fillId="0" borderId="0" xfId="1" applyFont="1" applyFill="1" applyBorder="1" applyAlignment="1" applyProtection="1">
      <alignment horizontal="left" vertical="center" wrapText="1"/>
      <protection hidden="1"/>
    </xf>
    <xf numFmtId="0" fontId="36" fillId="0" borderId="10" xfId="1" applyFont="1" applyFill="1" applyBorder="1" applyAlignment="1" applyProtection="1">
      <alignment horizontal="left" vertical="center" wrapText="1"/>
      <protection hidden="1"/>
    </xf>
    <xf numFmtId="0" fontId="42" fillId="0" borderId="0" xfId="1" applyFont="1" applyFill="1" applyAlignment="1" applyProtection="1">
      <alignment vertical="center"/>
      <protection hidden="1"/>
    </xf>
    <xf numFmtId="0" fontId="36" fillId="0" borderId="8" xfId="1" applyFont="1" applyFill="1" applyBorder="1" applyAlignment="1" applyProtection="1">
      <alignment vertical="center"/>
      <protection hidden="1"/>
    </xf>
    <xf numFmtId="0" fontId="10" fillId="0" borderId="8" xfId="1" applyFont="1" applyFill="1" applyBorder="1" applyAlignment="1" applyProtection="1">
      <alignment vertical="center" wrapText="1"/>
      <protection hidden="1"/>
    </xf>
    <xf numFmtId="0" fontId="36" fillId="0" borderId="8" xfId="1" applyFont="1" applyFill="1" applyBorder="1" applyAlignment="1" applyProtection="1">
      <alignment vertical="center" wrapText="1"/>
      <protection hidden="1"/>
    </xf>
    <xf numFmtId="0" fontId="36" fillId="0" borderId="9" xfId="1" applyFont="1" applyFill="1" applyBorder="1" applyAlignment="1" applyProtection="1">
      <alignment vertical="center" wrapText="1"/>
      <protection hidden="1"/>
    </xf>
    <xf numFmtId="0" fontId="10" fillId="0" borderId="0" xfId="1" applyFont="1" applyFill="1" applyProtection="1">
      <protection hidden="1"/>
    </xf>
    <xf numFmtId="0" fontId="26" fillId="0" borderId="0" xfId="1" applyFont="1" applyFill="1" applyAlignment="1" applyProtection="1">
      <alignment vertical="center" textRotation="90"/>
      <protection hidden="1"/>
    </xf>
    <xf numFmtId="0" fontId="10" fillId="0" borderId="0" xfId="1" applyFont="1" applyFill="1" applyBorder="1" applyAlignment="1" applyProtection="1">
      <alignment vertical="top" wrapText="1"/>
      <protection hidden="1"/>
    </xf>
    <xf numFmtId="0" fontId="35" fillId="0" borderId="0" xfId="1" applyFont="1" applyFill="1" applyProtection="1">
      <protection hidden="1"/>
    </xf>
    <xf numFmtId="0" fontId="10" fillId="0" borderId="0" xfId="1" applyFont="1" applyFill="1" applyAlignment="1" applyProtection="1">
      <protection hidden="1"/>
    </xf>
    <xf numFmtId="0" fontId="9" fillId="0" borderId="0" xfId="1" applyFont="1" applyFill="1" applyProtection="1">
      <protection hidden="1"/>
    </xf>
    <xf numFmtId="49" fontId="10" fillId="0" borderId="0" xfId="1" applyNumberFormat="1" applyFont="1" applyFill="1" applyAlignment="1" applyProtection="1">
      <protection hidden="1"/>
    </xf>
    <xf numFmtId="0" fontId="9" fillId="0" borderId="0" xfId="1" applyFont="1" applyFill="1" applyAlignment="1" applyProtection="1">
      <protection hidden="1"/>
    </xf>
    <xf numFmtId="49" fontId="9" fillId="0" borderId="0" xfId="1" applyNumberFormat="1" applyFont="1" applyFill="1" applyAlignment="1" applyProtection="1">
      <protection hidden="1"/>
    </xf>
    <xf numFmtId="0" fontId="55" fillId="0" borderId="0" xfId="1" applyFont="1" applyFill="1" applyBorder="1" applyAlignment="1" applyProtection="1">
      <alignment vertical="center"/>
      <protection hidden="1"/>
    </xf>
    <xf numFmtId="0" fontId="46" fillId="0" borderId="26" xfId="1" applyFont="1" applyFill="1" applyBorder="1" applyAlignment="1" applyProtection="1">
      <alignment horizontal="left" vertical="top"/>
      <protection hidden="1"/>
    </xf>
    <xf numFmtId="49" fontId="35" fillId="0" borderId="26" xfId="1" applyNumberFormat="1" applyFont="1" applyFill="1" applyBorder="1" applyAlignment="1" applyProtection="1">
      <alignment vertical="top"/>
      <protection hidden="1"/>
    </xf>
    <xf numFmtId="0" fontId="11" fillId="0" borderId="0" xfId="1" applyFont="1" applyFill="1" applyBorder="1" applyAlignment="1">
      <alignment vertical="center"/>
    </xf>
    <xf numFmtId="49" fontId="11" fillId="0" borderId="0" xfId="1" applyNumberFormat="1" applyFont="1" applyFill="1" applyAlignment="1"/>
    <xf numFmtId="0" fontId="29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1" fillId="0" borderId="0" xfId="1" applyFont="1" applyFill="1"/>
    <xf numFmtId="0" fontId="31" fillId="0" borderId="0" xfId="1" applyFont="1" applyFill="1" applyBorder="1" applyAlignment="1">
      <alignment vertical="center"/>
    </xf>
    <xf numFmtId="49" fontId="29" fillId="0" borderId="0" xfId="1" applyNumberFormat="1" applyFont="1" applyFill="1" applyAlignment="1">
      <alignment wrapText="1"/>
    </xf>
    <xf numFmtId="0" fontId="11" fillId="0" borderId="0" xfId="1" applyFont="1" applyFill="1" applyBorder="1" applyAlignment="1">
      <alignment vertical="top"/>
    </xf>
    <xf numFmtId="0" fontId="30" fillId="0" borderId="0" xfId="1" applyFont="1" applyFill="1" applyBorder="1" applyAlignment="1">
      <alignment horizontal="center" vertical="top" textRotation="90"/>
    </xf>
    <xf numFmtId="0" fontId="19" fillId="0" borderId="0" xfId="1" applyFont="1" applyFill="1" applyBorder="1" applyAlignment="1">
      <alignment horizontal="centerContinuous" vertical="top"/>
    </xf>
    <xf numFmtId="0" fontId="11" fillId="0" borderId="0" xfId="1" applyFont="1" applyFill="1" applyAlignment="1">
      <alignment vertical="top"/>
    </xf>
    <xf numFmtId="0" fontId="19" fillId="0" borderId="0" xfId="1" applyFont="1" applyFill="1" applyBorder="1" applyAlignment="1">
      <alignment vertical="top"/>
    </xf>
    <xf numFmtId="49" fontId="11" fillId="0" borderId="0" xfId="1" applyNumberFormat="1" applyFont="1" applyFill="1" applyAlignment="1">
      <alignment vertical="top"/>
    </xf>
    <xf numFmtId="49" fontId="11" fillId="0" borderId="0" xfId="1" applyNumberFormat="1" applyFont="1" applyFill="1" applyBorder="1" applyAlignment="1"/>
    <xf numFmtId="49" fontId="11" fillId="0" borderId="0" xfId="1" applyNumberFormat="1" applyFont="1" applyFill="1" applyBorder="1" applyAlignment="1">
      <alignment vertical="top"/>
    </xf>
    <xf numFmtId="49" fontId="29" fillId="0" borderId="0" xfId="1" applyNumberFormat="1" applyFont="1" applyFill="1" applyBorder="1" applyAlignment="1">
      <alignment wrapText="1"/>
    </xf>
    <xf numFmtId="0" fontId="37" fillId="4" borderId="3" xfId="1" applyFont="1" applyFill="1" applyBorder="1" applyAlignment="1" applyProtection="1">
      <alignment horizontal="right" vertical="center"/>
      <protection hidden="1"/>
    </xf>
    <xf numFmtId="0" fontId="39" fillId="0" borderId="0" xfId="1" applyFont="1" applyFill="1" applyBorder="1" applyAlignment="1" applyProtection="1">
      <alignment horizontal="center" vertical="center" textRotation="90"/>
      <protection hidden="1"/>
    </xf>
    <xf numFmtId="3" fontId="40" fillId="0" borderId="0" xfId="1" applyNumberFormat="1" applyFont="1" applyBorder="1" applyAlignment="1" applyProtection="1">
      <alignment vertical="center"/>
      <protection hidden="1"/>
    </xf>
    <xf numFmtId="0" fontId="39" fillId="0" borderId="0" xfId="1" applyFont="1" applyFill="1" applyAlignment="1" applyProtection="1">
      <alignment horizontal="left" wrapText="1"/>
      <protection hidden="1"/>
    </xf>
    <xf numFmtId="0" fontId="39" fillId="0" borderId="0" xfId="1" applyFont="1" applyFill="1" applyAlignment="1" applyProtection="1">
      <alignment vertical="center"/>
      <protection hidden="1"/>
    </xf>
    <xf numFmtId="49" fontId="39" fillId="0" borderId="0" xfId="1" applyNumberFormat="1" applyFont="1" applyFill="1" applyAlignment="1" applyProtection="1">
      <alignment vertical="center"/>
      <protection hidden="1"/>
    </xf>
    <xf numFmtId="0" fontId="39" fillId="0" borderId="0" xfId="1" applyFont="1" applyFill="1" applyBorder="1" applyAlignment="1" applyProtection="1">
      <alignment horizontal="center" vertical="center"/>
      <protection hidden="1"/>
    </xf>
    <xf numFmtId="0" fontId="39" fillId="0" borderId="0" xfId="1" applyFont="1" applyFill="1" applyBorder="1" applyProtection="1">
      <protection hidden="1"/>
    </xf>
    <xf numFmtId="49" fontId="35" fillId="0" borderId="0" xfId="1" applyNumberFormat="1" applyFont="1" applyFill="1" applyBorder="1" applyAlignment="1" applyProtection="1">
      <alignment vertical="center"/>
      <protection hidden="1"/>
    </xf>
    <xf numFmtId="49" fontId="37" fillId="0" borderId="0" xfId="1" applyNumberFormat="1" applyFont="1" applyFill="1" applyAlignment="1" applyProtection="1">
      <alignment vertical="center"/>
      <protection hidden="1"/>
    </xf>
    <xf numFmtId="0" fontId="37" fillId="0" borderId="0" xfId="1" applyFont="1" applyFill="1" applyAlignment="1" applyProtection="1">
      <alignment vertical="center"/>
      <protection hidden="1"/>
    </xf>
    <xf numFmtId="3" fontId="26" fillId="0" borderId="0" xfId="1" applyNumberFormat="1" applyFont="1" applyFill="1" applyBorder="1" applyAlignment="1" applyProtection="1">
      <alignment horizontal="right" vertical="center"/>
      <protection hidden="1"/>
    </xf>
    <xf numFmtId="0" fontId="26" fillId="0" borderId="0" xfId="1" applyFont="1" applyFill="1" applyBorder="1" applyAlignment="1" applyProtection="1">
      <alignment horizontal="right" vertical="center"/>
      <protection hidden="1"/>
    </xf>
    <xf numFmtId="164" fontId="26" fillId="0" borderId="0" xfId="1" applyNumberFormat="1" applyFont="1" applyFill="1" applyBorder="1" applyAlignment="1" applyProtection="1">
      <alignment horizontal="right" vertical="center"/>
      <protection hidden="1"/>
    </xf>
    <xf numFmtId="3" fontId="42" fillId="0" borderId="0" xfId="1" applyNumberFormat="1" applyFont="1" applyFill="1" applyBorder="1" applyAlignment="1" applyProtection="1">
      <alignment horizontal="right" vertical="center"/>
      <protection hidden="1"/>
    </xf>
    <xf numFmtId="0" fontId="36" fillId="0" borderId="0" xfId="1" applyFont="1" applyFill="1" applyBorder="1" applyAlignment="1" applyProtection="1">
      <alignment horizontal="center" vertical="center"/>
      <protection hidden="1"/>
    </xf>
    <xf numFmtId="0" fontId="36" fillId="0" borderId="0" xfId="1" applyFont="1" applyFill="1" applyProtection="1">
      <protection hidden="1"/>
    </xf>
    <xf numFmtId="0" fontId="36" fillId="0" borderId="0" xfId="1" applyFont="1" applyFill="1" applyBorder="1" applyProtection="1">
      <protection hidden="1"/>
    </xf>
    <xf numFmtId="165" fontId="40" fillId="0" borderId="1" xfId="1" applyNumberFormat="1" applyFont="1" applyFill="1" applyBorder="1" applyAlignment="1" applyProtection="1">
      <alignment horizontal="right" vertical="center"/>
      <protection hidden="1"/>
    </xf>
    <xf numFmtId="165" fontId="40" fillId="0" borderId="2" xfId="1" applyNumberFormat="1" applyFont="1" applyFill="1" applyBorder="1" applyAlignment="1" applyProtection="1">
      <alignment horizontal="right" vertical="center"/>
      <protection hidden="1"/>
    </xf>
    <xf numFmtId="165" fontId="40" fillId="0" borderId="3" xfId="1" applyNumberFormat="1" applyFont="1" applyFill="1" applyBorder="1" applyAlignment="1" applyProtection="1">
      <alignment horizontal="right" vertical="center"/>
      <protection hidden="1"/>
    </xf>
    <xf numFmtId="165" fontId="40" fillId="0" borderId="1" xfId="1" applyNumberFormat="1" applyFont="1" applyFill="1" applyBorder="1" applyAlignment="1" applyProtection="1">
      <alignment horizontal="right" vertical="center"/>
      <protection locked="0"/>
    </xf>
    <xf numFmtId="165" fontId="40" fillId="0" borderId="2" xfId="1" applyNumberFormat="1" applyFont="1" applyFill="1" applyBorder="1" applyAlignment="1" applyProtection="1">
      <alignment horizontal="right" vertical="center"/>
      <protection locked="0"/>
    </xf>
    <xf numFmtId="165" fontId="40" fillId="0" borderId="3" xfId="1" applyNumberFormat="1" applyFont="1" applyFill="1" applyBorder="1" applyAlignment="1" applyProtection="1">
      <alignment horizontal="right" vertical="center"/>
      <protection locked="0"/>
    </xf>
    <xf numFmtId="3" fontId="40" fillId="0" borderId="1" xfId="1" applyNumberFormat="1" applyFont="1" applyBorder="1" applyAlignment="1" applyProtection="1">
      <alignment horizontal="center" vertical="center"/>
      <protection locked="0"/>
    </xf>
    <xf numFmtId="3" fontId="40" fillId="0" borderId="2" xfId="1" applyNumberFormat="1" applyFont="1" applyBorder="1" applyAlignment="1" applyProtection="1">
      <alignment horizontal="center" vertical="center"/>
      <protection locked="0"/>
    </xf>
    <xf numFmtId="3" fontId="40" fillId="0" borderId="3" xfId="1" applyNumberFormat="1" applyFont="1" applyBorder="1" applyAlignment="1" applyProtection="1">
      <alignment horizontal="center" vertical="center"/>
      <protection locked="0"/>
    </xf>
    <xf numFmtId="0" fontId="39" fillId="0" borderId="1" xfId="1" applyFont="1" applyFill="1" applyBorder="1" applyAlignment="1" applyProtection="1">
      <alignment horizontal="center" vertical="center"/>
      <protection hidden="1"/>
    </xf>
    <xf numFmtId="0" fontId="39" fillId="0" borderId="2" xfId="1" applyFont="1" applyFill="1" applyBorder="1" applyAlignment="1" applyProtection="1">
      <alignment horizontal="center" vertical="center"/>
      <protection hidden="1"/>
    </xf>
    <xf numFmtId="0" fontId="39" fillId="0" borderId="3" xfId="1" applyFont="1" applyFill="1" applyBorder="1" applyAlignment="1" applyProtection="1">
      <alignment horizontal="center" vertical="center"/>
      <protection hidden="1"/>
    </xf>
    <xf numFmtId="0" fontId="39" fillId="4" borderId="1" xfId="1" applyFont="1" applyFill="1" applyBorder="1" applyAlignment="1" applyProtection="1">
      <alignment horizontal="left" vertical="center"/>
      <protection hidden="1"/>
    </xf>
    <xf numFmtId="0" fontId="39" fillId="4" borderId="2" xfId="1" applyFont="1" applyFill="1" applyBorder="1" applyAlignment="1" applyProtection="1">
      <alignment horizontal="left" vertical="center"/>
      <protection hidden="1"/>
    </xf>
    <xf numFmtId="0" fontId="39" fillId="4" borderId="3" xfId="1" applyFont="1" applyFill="1" applyBorder="1" applyAlignment="1" applyProtection="1">
      <alignment horizontal="left" vertical="center"/>
      <protection hidden="1"/>
    </xf>
    <xf numFmtId="0" fontId="21" fillId="0" borderId="5" xfId="1" applyFont="1" applyFill="1" applyBorder="1" applyAlignment="1" applyProtection="1">
      <alignment horizontal="center" vertical="top"/>
      <protection hidden="1"/>
    </xf>
    <xf numFmtId="0" fontId="39" fillId="4" borderId="1" xfId="1" applyFont="1" applyFill="1" applyBorder="1" applyAlignment="1" applyProtection="1">
      <alignment horizontal="center" vertical="center"/>
      <protection hidden="1"/>
    </xf>
    <xf numFmtId="0" fontId="39" fillId="4" borderId="2" xfId="1" applyFont="1" applyFill="1" applyBorder="1" applyAlignment="1" applyProtection="1">
      <alignment horizontal="center" vertical="center"/>
      <protection hidden="1"/>
    </xf>
    <xf numFmtId="0" fontId="39" fillId="4" borderId="3" xfId="1" applyFont="1" applyFill="1" applyBorder="1" applyAlignment="1" applyProtection="1">
      <alignment horizontal="center" vertical="center"/>
      <protection hidden="1"/>
    </xf>
    <xf numFmtId="0" fontId="37" fillId="3" borderId="1" xfId="1" applyFont="1" applyFill="1" applyBorder="1" applyAlignment="1" applyProtection="1">
      <alignment horizontal="center" vertical="center" wrapText="1"/>
      <protection hidden="1"/>
    </xf>
    <xf numFmtId="0" fontId="37" fillId="3" borderId="2" xfId="1" applyFont="1" applyFill="1" applyBorder="1" applyAlignment="1" applyProtection="1">
      <alignment horizontal="center" vertical="center" wrapText="1"/>
      <protection hidden="1"/>
    </xf>
    <xf numFmtId="0" fontId="37" fillId="3" borderId="3" xfId="1" applyFont="1" applyFill="1" applyBorder="1" applyAlignment="1" applyProtection="1">
      <alignment horizontal="center" vertical="center" wrapText="1"/>
      <protection hidden="1"/>
    </xf>
    <xf numFmtId="3" fontId="54" fillId="0" borderId="1" xfId="1" applyNumberFormat="1" applyFont="1" applyBorder="1" applyAlignment="1" applyProtection="1">
      <alignment horizontal="center" vertical="center"/>
      <protection locked="0"/>
    </xf>
    <xf numFmtId="3" fontId="54" fillId="0" borderId="2" xfId="1" applyNumberFormat="1" applyFont="1" applyBorder="1" applyAlignment="1" applyProtection="1">
      <alignment horizontal="center" vertical="center"/>
      <protection locked="0"/>
    </xf>
    <xf numFmtId="3" fontId="54" fillId="0" borderId="3" xfId="1" applyNumberFormat="1" applyFont="1" applyBorder="1" applyAlignment="1" applyProtection="1">
      <alignment horizontal="center" vertical="center"/>
      <protection locked="0"/>
    </xf>
    <xf numFmtId="0" fontId="27" fillId="2" borderId="1" xfId="1" applyFont="1" applyFill="1" applyBorder="1" applyAlignment="1" applyProtection="1">
      <alignment horizontal="left" vertical="center"/>
      <protection hidden="1"/>
    </xf>
    <xf numFmtId="0" fontId="27" fillId="2" borderId="2" xfId="1" applyFont="1" applyFill="1" applyBorder="1" applyAlignment="1" applyProtection="1">
      <alignment horizontal="left" vertical="center"/>
      <protection hidden="1"/>
    </xf>
    <xf numFmtId="0" fontId="27" fillId="2" borderId="3" xfId="1" applyFont="1" applyFill="1" applyBorder="1" applyAlignment="1" applyProtection="1">
      <alignment horizontal="left" vertical="center"/>
      <protection hidden="1"/>
    </xf>
    <xf numFmtId="0" fontId="37" fillId="3" borderId="2" xfId="1" applyFont="1" applyFill="1" applyBorder="1" applyAlignment="1" applyProtection="1">
      <alignment horizontal="center" vertical="center"/>
      <protection hidden="1"/>
    </xf>
    <xf numFmtId="0" fontId="37" fillId="3" borderId="3" xfId="1" applyFont="1" applyFill="1" applyBorder="1" applyAlignment="1" applyProtection="1">
      <alignment horizontal="center" vertical="center"/>
      <protection hidden="1"/>
    </xf>
    <xf numFmtId="165" fontId="54" fillId="0" borderId="1" xfId="1" applyNumberFormat="1" applyFont="1" applyFill="1" applyBorder="1" applyAlignment="1" applyProtection="1">
      <alignment horizontal="right"/>
      <protection locked="0"/>
    </xf>
    <xf numFmtId="165" fontId="54" fillId="0" borderId="2" xfId="1" applyNumberFormat="1" applyFont="1" applyFill="1" applyBorder="1" applyAlignment="1" applyProtection="1">
      <alignment horizontal="right"/>
      <protection locked="0"/>
    </xf>
    <xf numFmtId="165" fontId="54" fillId="0" borderId="3" xfId="1" applyNumberFormat="1" applyFont="1" applyFill="1" applyBorder="1" applyAlignment="1" applyProtection="1">
      <alignment horizontal="right"/>
      <protection locked="0"/>
    </xf>
    <xf numFmtId="0" fontId="36" fillId="0" borderId="1" xfId="1" applyFont="1" applyFill="1" applyBorder="1" applyAlignment="1" applyProtection="1">
      <alignment horizontal="left" vertical="center" wrapText="1"/>
      <protection hidden="1"/>
    </xf>
    <xf numFmtId="0" fontId="36" fillId="0" borderId="2" xfId="1" applyFont="1" applyFill="1" applyBorder="1" applyAlignment="1" applyProtection="1">
      <alignment horizontal="left" vertical="center" wrapText="1"/>
      <protection hidden="1"/>
    </xf>
    <xf numFmtId="0" fontId="36" fillId="0" borderId="3" xfId="1" applyFont="1" applyFill="1" applyBorder="1" applyAlignment="1" applyProtection="1">
      <alignment horizontal="left" vertical="center" wrapText="1"/>
      <protection hidden="1"/>
    </xf>
    <xf numFmtId="0" fontId="33" fillId="4" borderId="4" xfId="1" applyFont="1" applyFill="1" applyBorder="1" applyAlignment="1" applyProtection="1">
      <alignment horizontal="center" vertical="center" wrapText="1"/>
      <protection hidden="1"/>
    </xf>
    <xf numFmtId="0" fontId="33" fillId="4" borderId="5" xfId="1" applyFont="1" applyFill="1" applyBorder="1" applyAlignment="1" applyProtection="1">
      <alignment horizontal="center" vertical="center" wrapText="1"/>
      <protection hidden="1"/>
    </xf>
    <xf numFmtId="0" fontId="33" fillId="4" borderId="6" xfId="1" applyFont="1" applyFill="1" applyBorder="1" applyAlignment="1" applyProtection="1">
      <alignment horizontal="center" vertical="center" wrapText="1"/>
      <protection hidden="1"/>
    </xf>
    <xf numFmtId="0" fontId="33" fillId="4" borderId="11" xfId="1" applyFont="1" applyFill="1" applyBorder="1" applyAlignment="1" applyProtection="1">
      <alignment horizontal="center" vertical="center" wrapText="1"/>
      <protection hidden="1"/>
    </xf>
    <xf numFmtId="0" fontId="33" fillId="4" borderId="0" xfId="1" applyFont="1" applyFill="1" applyBorder="1" applyAlignment="1" applyProtection="1">
      <alignment horizontal="center" vertical="center" wrapText="1"/>
      <protection hidden="1"/>
    </xf>
    <xf numFmtId="0" fontId="33" fillId="4" borderId="10" xfId="1" applyFont="1" applyFill="1" applyBorder="1" applyAlignment="1" applyProtection="1">
      <alignment horizontal="center" vertical="center" wrapText="1"/>
      <protection hidden="1"/>
    </xf>
    <xf numFmtId="0" fontId="33" fillId="4" borderId="7" xfId="1" applyFont="1" applyFill="1" applyBorder="1" applyAlignment="1" applyProtection="1">
      <alignment horizontal="center" vertical="center" wrapText="1"/>
      <protection hidden="1"/>
    </xf>
    <xf numFmtId="0" fontId="33" fillId="4" borderId="8" xfId="1" applyFont="1" applyFill="1" applyBorder="1" applyAlignment="1" applyProtection="1">
      <alignment horizontal="center" vertical="center" wrapText="1"/>
      <protection hidden="1"/>
    </xf>
    <xf numFmtId="0" fontId="33" fillId="4" borderId="9" xfId="1" applyFont="1" applyFill="1" applyBorder="1" applyAlignment="1" applyProtection="1">
      <alignment horizontal="center" vertical="center" wrapText="1"/>
      <protection hidden="1"/>
    </xf>
    <xf numFmtId="0" fontId="10" fillId="0" borderId="14" xfId="1" applyFont="1" applyFill="1" applyBorder="1" applyAlignment="1" applyProtection="1">
      <alignment horizontal="right" vertical="center"/>
      <protection hidden="1"/>
    </xf>
    <xf numFmtId="0" fontId="10" fillId="0" borderId="15" xfId="1" applyFont="1" applyFill="1" applyBorder="1" applyAlignment="1" applyProtection="1">
      <alignment horizontal="right" vertical="center"/>
      <protection hidden="1"/>
    </xf>
    <xf numFmtId="0" fontId="10" fillId="0" borderId="16" xfId="1" applyFont="1" applyFill="1" applyBorder="1" applyAlignment="1" applyProtection="1">
      <alignment horizontal="right" vertical="center"/>
      <protection hidden="1"/>
    </xf>
    <xf numFmtId="0" fontId="57" fillId="0" borderId="17" xfId="1" applyFont="1" applyFill="1" applyBorder="1" applyAlignment="1" applyProtection="1">
      <alignment horizontal="center" vertical="center"/>
      <protection hidden="1"/>
    </xf>
    <xf numFmtId="0" fontId="57" fillId="0" borderId="15" xfId="1" applyFont="1" applyFill="1" applyBorder="1" applyAlignment="1" applyProtection="1">
      <alignment horizontal="center" vertical="center"/>
      <protection hidden="1"/>
    </xf>
    <xf numFmtId="0" fontId="57" fillId="0" borderId="18" xfId="1" applyFont="1" applyFill="1" applyBorder="1" applyAlignment="1" applyProtection="1">
      <alignment horizontal="center" vertical="center"/>
      <protection hidden="1"/>
    </xf>
    <xf numFmtId="0" fontId="48" fillId="0" borderId="1" xfId="1" applyFont="1" applyFill="1" applyBorder="1" applyAlignment="1" applyProtection="1">
      <alignment horizontal="center" vertical="center"/>
      <protection hidden="1"/>
    </xf>
    <xf numFmtId="0" fontId="48" fillId="0" borderId="2" xfId="1" applyFont="1" applyFill="1" applyBorder="1" applyAlignment="1" applyProtection="1">
      <alignment horizontal="center" vertical="center"/>
      <protection hidden="1"/>
    </xf>
    <xf numFmtId="0" fontId="48" fillId="0" borderId="3" xfId="1" applyFont="1" applyFill="1" applyBorder="1" applyAlignment="1" applyProtection="1">
      <alignment horizontal="center" vertical="center"/>
      <protection hidden="1"/>
    </xf>
    <xf numFmtId="49" fontId="65" fillId="0" borderId="1" xfId="1" applyNumberFormat="1" applyFont="1" applyBorder="1" applyAlignment="1" applyProtection="1">
      <alignment horizontal="center"/>
      <protection locked="0"/>
    </xf>
    <xf numFmtId="49" fontId="65" fillId="0" borderId="2" xfId="1" applyNumberFormat="1" applyFont="1" applyBorder="1" applyAlignment="1" applyProtection="1">
      <alignment horizontal="center"/>
      <protection locked="0"/>
    </xf>
    <xf numFmtId="49" fontId="65" fillId="0" borderId="3" xfId="1" applyNumberFormat="1" applyFont="1" applyBorder="1" applyAlignment="1" applyProtection="1">
      <alignment horizontal="center"/>
      <protection locked="0"/>
    </xf>
    <xf numFmtId="0" fontId="64" fillId="0" borderId="1" xfId="1" applyFont="1" applyFill="1" applyBorder="1" applyAlignment="1" applyProtection="1">
      <alignment horizontal="center" vertical="center"/>
      <protection locked="0"/>
    </xf>
    <xf numFmtId="0" fontId="64" fillId="0" borderId="2" xfId="1" applyFont="1" applyFill="1" applyBorder="1" applyAlignment="1" applyProtection="1">
      <alignment horizontal="center" vertical="center"/>
      <protection locked="0"/>
    </xf>
    <xf numFmtId="0" fontId="64" fillId="0" borderId="3" xfId="1" applyFont="1" applyFill="1" applyBorder="1" applyAlignment="1" applyProtection="1">
      <alignment horizontal="center" vertical="center"/>
      <protection locked="0"/>
    </xf>
    <xf numFmtId="49" fontId="64" fillId="0" borderId="1" xfId="1" applyNumberFormat="1" applyFont="1" applyFill="1" applyBorder="1" applyAlignment="1" applyProtection="1">
      <alignment horizontal="left" vertical="center"/>
      <protection locked="0"/>
    </xf>
    <xf numFmtId="49" fontId="64" fillId="0" borderId="2" xfId="1" applyNumberFormat="1" applyFont="1" applyFill="1" applyBorder="1" applyAlignment="1" applyProtection="1">
      <alignment horizontal="left" vertical="center"/>
      <protection locked="0"/>
    </xf>
    <xf numFmtId="49" fontId="64" fillId="0" borderId="3" xfId="1" applyNumberFormat="1" applyFont="1" applyFill="1" applyBorder="1" applyAlignment="1" applyProtection="1">
      <alignment horizontal="left" vertical="center"/>
      <protection locked="0"/>
    </xf>
    <xf numFmtId="0" fontId="9" fillId="0" borderId="0" xfId="1" applyFont="1" applyFill="1" applyBorder="1" applyAlignment="1" applyProtection="1">
      <alignment horizontal="center" vertical="center"/>
      <protection hidden="1"/>
    </xf>
    <xf numFmtId="0" fontId="12" fillId="0" borderId="0" xfId="1" applyFont="1" applyFill="1" applyBorder="1" applyAlignment="1" applyProtection="1">
      <alignment horizontal="center" vertical="center"/>
      <protection hidden="1"/>
    </xf>
    <xf numFmtId="0" fontId="14" fillId="0" borderId="0" xfId="1" applyFont="1" applyFill="1" applyBorder="1" applyAlignment="1" applyProtection="1">
      <alignment horizontal="center" vertical="top"/>
      <protection hidden="1"/>
    </xf>
    <xf numFmtId="0" fontId="23" fillId="0" borderId="20" xfId="1" applyFont="1" applyFill="1" applyBorder="1" applyAlignment="1" applyProtection="1">
      <alignment horizontal="center" vertical="center" wrapText="1"/>
      <protection hidden="1"/>
    </xf>
    <xf numFmtId="0" fontId="23" fillId="0" borderId="21" xfId="1" applyFont="1" applyFill="1" applyBorder="1" applyAlignment="1" applyProtection="1">
      <alignment horizontal="center" vertical="center" wrapText="1"/>
      <protection hidden="1"/>
    </xf>
    <xf numFmtId="0" fontId="23" fillId="0" borderId="22" xfId="1" applyFont="1" applyFill="1" applyBorder="1" applyAlignment="1" applyProtection="1">
      <alignment horizontal="center" vertical="center" wrapText="1"/>
      <protection hidden="1"/>
    </xf>
    <xf numFmtId="0" fontId="23" fillId="0" borderId="23" xfId="1" applyFont="1" applyFill="1" applyBorder="1" applyAlignment="1" applyProtection="1">
      <alignment horizontal="center" vertical="center" wrapText="1"/>
      <protection hidden="1"/>
    </xf>
    <xf numFmtId="0" fontId="23" fillId="0" borderId="19" xfId="1" applyFont="1" applyFill="1" applyBorder="1" applyAlignment="1" applyProtection="1">
      <alignment horizontal="center" vertical="center" wrapText="1"/>
      <protection hidden="1"/>
    </xf>
    <xf numFmtId="0" fontId="23" fillId="0" borderId="24" xfId="1" applyFont="1" applyFill="1" applyBorder="1" applyAlignment="1" applyProtection="1">
      <alignment horizontal="center" vertical="center" wrapText="1"/>
      <protection hidden="1"/>
    </xf>
    <xf numFmtId="0" fontId="23" fillId="0" borderId="20" xfId="1" applyFont="1" applyFill="1" applyBorder="1" applyAlignment="1" applyProtection="1">
      <alignment horizontal="center" wrapText="1"/>
      <protection hidden="1"/>
    </xf>
    <xf numFmtId="0" fontId="23" fillId="0" borderId="21" xfId="1" applyFont="1" applyFill="1" applyBorder="1" applyAlignment="1" applyProtection="1">
      <alignment horizontal="center" wrapText="1"/>
      <protection hidden="1"/>
    </xf>
    <xf numFmtId="0" fontId="13" fillId="0" borderId="0" xfId="1" applyFont="1" applyFill="1" applyBorder="1" applyAlignment="1" applyProtection="1">
      <alignment horizontal="center" vertical="center"/>
      <protection hidden="1"/>
    </xf>
    <xf numFmtId="0" fontId="1" fillId="0" borderId="0" xfId="1" applyBorder="1" applyAlignment="1" applyProtection="1">
      <alignment horizontal="center"/>
      <protection hidden="1"/>
    </xf>
    <xf numFmtId="0" fontId="59" fillId="0" borderId="1" xfId="1" applyFont="1" applyFill="1" applyBorder="1" applyAlignment="1" applyProtection="1">
      <alignment horizontal="center" vertical="center"/>
      <protection locked="0"/>
    </xf>
    <xf numFmtId="0" fontId="1" fillId="0" borderId="2" xfId="1" applyFont="1" applyBorder="1" applyAlignment="1" applyProtection="1">
      <alignment horizontal="center"/>
      <protection locked="0"/>
    </xf>
    <xf numFmtId="0" fontId="1" fillId="0" borderId="3" xfId="1" applyFont="1" applyBorder="1" applyAlignment="1" applyProtection="1">
      <alignment horizontal="center"/>
      <protection locked="0"/>
    </xf>
    <xf numFmtId="0" fontId="34" fillId="0" borderId="1" xfId="1" applyFont="1" applyFill="1" applyBorder="1" applyAlignment="1" applyProtection="1">
      <alignment horizontal="left" vertical="center"/>
      <protection hidden="1"/>
    </xf>
    <xf numFmtId="0" fontId="34" fillId="0" borderId="2" xfId="1" applyFont="1" applyFill="1" applyBorder="1" applyAlignment="1" applyProtection="1">
      <alignment horizontal="left" vertical="center"/>
      <protection hidden="1"/>
    </xf>
    <xf numFmtId="0" fontId="34" fillId="0" borderId="3" xfId="1" applyFont="1" applyFill="1" applyBorder="1" applyAlignment="1" applyProtection="1">
      <alignment horizontal="left" vertical="center"/>
      <protection hidden="1"/>
    </xf>
    <xf numFmtId="0" fontId="48" fillId="0" borderId="1" xfId="1" applyFont="1" applyFill="1" applyBorder="1" applyAlignment="1">
      <alignment horizontal="center" vertical="center"/>
    </xf>
    <xf numFmtId="0" fontId="48" fillId="0" borderId="2" xfId="1" applyFont="1" applyFill="1" applyBorder="1" applyAlignment="1">
      <alignment horizontal="center" vertical="center"/>
    </xf>
    <xf numFmtId="0" fontId="48" fillId="0" borderId="3" xfId="1" applyFont="1" applyFill="1" applyBorder="1" applyAlignment="1">
      <alignment horizontal="center" vertical="center"/>
    </xf>
    <xf numFmtId="165" fontId="43" fillId="0" borderId="1" xfId="1" applyNumberFormat="1" applyFont="1" applyFill="1" applyBorder="1" applyAlignment="1" applyProtection="1">
      <alignment horizontal="right" vertical="center"/>
      <protection locked="0"/>
    </xf>
    <xf numFmtId="165" fontId="43" fillId="0" borderId="2" xfId="1" applyNumberFormat="1" applyFont="1" applyFill="1" applyBorder="1" applyAlignment="1" applyProtection="1">
      <alignment horizontal="right" vertical="center"/>
      <protection locked="0"/>
    </xf>
    <xf numFmtId="165" fontId="43" fillId="0" borderId="3" xfId="1" applyNumberFormat="1" applyFont="1" applyFill="1" applyBorder="1" applyAlignment="1" applyProtection="1">
      <alignment horizontal="right" vertical="center"/>
      <protection locked="0"/>
    </xf>
    <xf numFmtId="165" fontId="38" fillId="0" borderId="1" xfId="1" applyNumberFormat="1" applyFont="1" applyFill="1" applyBorder="1" applyAlignment="1" applyProtection="1">
      <alignment horizontal="right" vertical="center"/>
      <protection locked="0"/>
    </xf>
    <xf numFmtId="165" fontId="38" fillId="0" borderId="2" xfId="1" applyNumberFormat="1" applyFont="1" applyFill="1" applyBorder="1" applyAlignment="1" applyProtection="1">
      <alignment horizontal="right" vertical="center"/>
      <protection locked="0"/>
    </xf>
    <xf numFmtId="165" fontId="38" fillId="0" borderId="3" xfId="1" applyNumberFormat="1" applyFont="1" applyFill="1" applyBorder="1" applyAlignment="1" applyProtection="1">
      <alignment horizontal="right" vertical="center"/>
      <protection locked="0"/>
    </xf>
    <xf numFmtId="167" fontId="64" fillId="0" borderId="1" xfId="1" applyNumberFormat="1" applyFont="1" applyFill="1" applyBorder="1" applyAlignment="1" applyProtection="1">
      <alignment horizontal="center" vertical="center"/>
      <protection locked="0"/>
    </xf>
    <xf numFmtId="167" fontId="64" fillId="0" borderId="2" xfId="1" applyNumberFormat="1" applyFont="1" applyFill="1" applyBorder="1" applyAlignment="1" applyProtection="1">
      <alignment horizontal="center" vertical="center"/>
      <protection locked="0"/>
    </xf>
    <xf numFmtId="167" fontId="64" fillId="0" borderId="3" xfId="1" applyNumberFormat="1" applyFont="1" applyFill="1" applyBorder="1" applyAlignment="1" applyProtection="1">
      <alignment horizontal="center" vertical="center"/>
      <protection locked="0"/>
    </xf>
    <xf numFmtId="165" fontId="54" fillId="0" borderId="1" xfId="1" applyNumberFormat="1" applyFont="1" applyFill="1" applyBorder="1" applyAlignment="1" applyProtection="1">
      <alignment horizontal="right" vertical="center"/>
      <protection hidden="1"/>
    </xf>
    <xf numFmtId="165" fontId="54" fillId="0" borderId="2" xfId="1" applyNumberFormat="1" applyFont="1" applyFill="1" applyBorder="1" applyAlignment="1" applyProtection="1">
      <alignment horizontal="right" vertical="center"/>
      <protection hidden="1"/>
    </xf>
    <xf numFmtId="165" fontId="54" fillId="0" borderId="3" xfId="1" applyNumberFormat="1" applyFont="1" applyFill="1" applyBorder="1" applyAlignment="1" applyProtection="1">
      <alignment horizontal="right" vertical="center"/>
      <protection hidden="1"/>
    </xf>
    <xf numFmtId="0" fontId="37" fillId="3" borderId="1" xfId="1" applyFont="1" applyFill="1" applyBorder="1" applyAlignment="1" applyProtection="1">
      <alignment horizontal="center" vertical="center"/>
      <protection hidden="1"/>
    </xf>
    <xf numFmtId="0" fontId="36" fillId="0" borderId="1" xfId="1" applyFont="1" applyFill="1" applyBorder="1" applyAlignment="1" applyProtection="1">
      <alignment horizontal="left" vertical="center"/>
      <protection hidden="1"/>
    </xf>
    <xf numFmtId="0" fontId="36" fillId="0" borderId="2" xfId="1" applyFont="1" applyFill="1" applyBorder="1" applyAlignment="1" applyProtection="1">
      <alignment horizontal="left" vertical="center"/>
      <protection hidden="1"/>
    </xf>
    <xf numFmtId="0" fontId="37" fillId="4" borderId="1" xfId="1" applyFont="1" applyFill="1" applyBorder="1" applyAlignment="1" applyProtection="1">
      <alignment horizontal="center" vertical="center"/>
      <protection hidden="1"/>
    </xf>
    <xf numFmtId="0" fontId="37" fillId="4" borderId="2" xfId="1" applyFont="1" applyFill="1" applyBorder="1" applyAlignment="1" applyProtection="1">
      <alignment horizontal="center" vertical="center"/>
      <protection hidden="1"/>
    </xf>
    <xf numFmtId="0" fontId="37" fillId="4" borderId="3" xfId="1" applyFont="1" applyFill="1" applyBorder="1" applyAlignment="1" applyProtection="1">
      <alignment horizontal="center" vertical="center"/>
      <protection hidden="1"/>
    </xf>
    <xf numFmtId="0" fontId="45" fillId="4" borderId="1" xfId="1" applyFont="1" applyFill="1" applyBorder="1" applyAlignment="1" applyProtection="1">
      <alignment horizontal="right" vertical="center"/>
      <protection hidden="1"/>
    </xf>
    <xf numFmtId="0" fontId="45" fillId="4" borderId="2" xfId="1" applyFont="1" applyFill="1" applyBorder="1" applyAlignment="1" applyProtection="1">
      <alignment horizontal="right" vertical="center"/>
      <protection hidden="1"/>
    </xf>
    <xf numFmtId="0" fontId="45" fillId="4" borderId="3" xfId="1" applyFont="1" applyFill="1" applyBorder="1" applyAlignment="1" applyProtection="1">
      <alignment horizontal="right" vertical="center"/>
      <protection hidden="1"/>
    </xf>
    <xf numFmtId="165" fontId="54" fillId="4" borderId="2" xfId="1" applyNumberFormat="1" applyFont="1" applyFill="1" applyBorder="1" applyAlignment="1" applyProtection="1">
      <alignment horizontal="right" vertical="center"/>
      <protection hidden="1"/>
    </xf>
    <xf numFmtId="165" fontId="54" fillId="4" borderId="3" xfId="1" applyNumberFormat="1" applyFont="1" applyFill="1" applyBorder="1" applyAlignment="1" applyProtection="1">
      <alignment horizontal="right" vertical="center"/>
      <protection hidden="1"/>
    </xf>
    <xf numFmtId="165" fontId="54" fillId="0" borderId="1" xfId="1" applyNumberFormat="1" applyFont="1" applyFill="1" applyBorder="1" applyAlignment="1" applyProtection="1">
      <alignment horizontal="right" vertical="center"/>
      <protection locked="0"/>
    </xf>
    <xf numFmtId="165" fontId="54" fillId="0" borderId="2" xfId="1" applyNumberFormat="1" applyFont="1" applyFill="1" applyBorder="1" applyAlignment="1" applyProtection="1">
      <alignment horizontal="right" vertical="center"/>
      <protection locked="0"/>
    </xf>
    <xf numFmtId="165" fontId="54" fillId="0" borderId="3" xfId="1" applyNumberFormat="1" applyFont="1" applyFill="1" applyBorder="1" applyAlignment="1" applyProtection="1">
      <alignment horizontal="right" vertical="center"/>
      <protection locked="0"/>
    </xf>
    <xf numFmtId="3" fontId="55" fillId="0" borderId="1" xfId="1" applyNumberFormat="1" applyFont="1" applyBorder="1" applyAlignment="1" applyProtection="1">
      <alignment horizontal="center" vertical="center"/>
      <protection locked="0"/>
    </xf>
    <xf numFmtId="3" fontId="55" fillId="0" borderId="2" xfId="1" applyNumberFormat="1" applyFont="1" applyBorder="1" applyAlignment="1" applyProtection="1">
      <alignment horizontal="center" vertical="center"/>
      <protection locked="0"/>
    </xf>
    <xf numFmtId="3" fontId="55" fillId="0" borderId="3" xfId="1" applyNumberFormat="1" applyFont="1" applyBorder="1" applyAlignment="1" applyProtection="1">
      <alignment horizontal="center" vertical="center"/>
      <protection locked="0"/>
    </xf>
    <xf numFmtId="0" fontId="32" fillId="5" borderId="1" xfId="1" applyFont="1" applyFill="1" applyBorder="1" applyAlignment="1" applyProtection="1">
      <alignment horizontal="center" vertical="center"/>
      <protection hidden="1"/>
    </xf>
    <xf numFmtId="0" fontId="32" fillId="5" borderId="2" xfId="1" applyFont="1" applyFill="1" applyBorder="1" applyAlignment="1" applyProtection="1">
      <alignment horizontal="center" vertical="center"/>
      <protection hidden="1"/>
    </xf>
    <xf numFmtId="0" fontId="32" fillId="5" borderId="3" xfId="1" applyFont="1" applyFill="1" applyBorder="1" applyAlignment="1" applyProtection="1">
      <alignment horizontal="center" vertical="center"/>
      <protection hidden="1"/>
    </xf>
    <xf numFmtId="4" fontId="63" fillId="0" borderId="1" xfId="1" applyNumberFormat="1" applyFont="1" applyFill="1" applyBorder="1" applyAlignment="1" applyProtection="1">
      <alignment horizontal="center" vertical="center"/>
      <protection locked="0"/>
    </xf>
    <xf numFmtId="4" fontId="63" fillId="0" borderId="2" xfId="1" applyNumberFormat="1" applyFont="1" applyFill="1" applyBorder="1" applyAlignment="1" applyProtection="1">
      <alignment horizontal="center" vertical="center"/>
      <protection locked="0"/>
    </xf>
    <xf numFmtId="4" fontId="63" fillId="0" borderId="3" xfId="1" applyNumberFormat="1" applyFont="1" applyFill="1" applyBorder="1" applyAlignment="1" applyProtection="1">
      <alignment horizontal="center" vertical="center"/>
      <protection locked="0"/>
    </xf>
    <xf numFmtId="0" fontId="36" fillId="0" borderId="1" xfId="1" applyNumberFormat="1" applyFont="1" applyFill="1" applyBorder="1" applyAlignment="1" applyProtection="1">
      <alignment horizontal="left" vertical="center" wrapText="1"/>
      <protection hidden="1"/>
    </xf>
    <xf numFmtId="0" fontId="36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6" fillId="0" borderId="3" xfId="1" applyNumberFormat="1" applyFont="1" applyFill="1" applyBorder="1" applyAlignment="1" applyProtection="1">
      <alignment horizontal="left" vertical="center" wrapText="1"/>
      <protection hidden="1"/>
    </xf>
    <xf numFmtId="4" fontId="35" fillId="0" borderId="0" xfId="1" applyNumberFormat="1" applyFont="1" applyFill="1" applyAlignment="1" applyProtection="1">
      <alignment horizontal="center" vertical="center" textRotation="90"/>
      <protection hidden="1"/>
    </xf>
    <xf numFmtId="0" fontId="40" fillId="0" borderId="1" xfId="1" applyFont="1" applyFill="1" applyBorder="1" applyAlignment="1" applyProtection="1">
      <alignment horizontal="center" vertical="center"/>
      <protection locked="0"/>
    </xf>
    <xf numFmtId="0" fontId="40" fillId="0" borderId="2" xfId="1" applyFont="1" applyFill="1" applyBorder="1" applyAlignment="1" applyProtection="1">
      <alignment horizontal="center" vertical="center"/>
      <protection locked="0"/>
    </xf>
    <xf numFmtId="0" fontId="40" fillId="0" borderId="3" xfId="1" applyFont="1" applyFill="1" applyBorder="1" applyAlignment="1" applyProtection="1">
      <alignment horizontal="center" vertical="center"/>
      <protection locked="0"/>
    </xf>
    <xf numFmtId="165" fontId="44" fillId="0" borderId="1" xfId="1" applyNumberFormat="1" applyFont="1" applyFill="1" applyBorder="1" applyAlignment="1" applyProtection="1">
      <alignment horizontal="center" vertical="center"/>
      <protection locked="0"/>
    </xf>
    <xf numFmtId="165" fontId="44" fillId="0" borderId="2" xfId="1" applyNumberFormat="1" applyFont="1" applyFill="1" applyBorder="1" applyAlignment="1" applyProtection="1">
      <alignment horizontal="center" vertical="center"/>
      <protection locked="0"/>
    </xf>
    <xf numFmtId="165" fontId="44" fillId="0" borderId="3" xfId="1" applyNumberFormat="1" applyFont="1" applyFill="1" applyBorder="1" applyAlignment="1" applyProtection="1">
      <alignment horizontal="center" vertical="center"/>
      <protection locked="0"/>
    </xf>
    <xf numFmtId="3" fontId="44" fillId="0" borderId="1" xfId="1" applyNumberFormat="1" applyFont="1" applyBorder="1" applyAlignment="1" applyProtection="1">
      <alignment horizontal="center" vertical="center"/>
      <protection locked="0"/>
    </xf>
    <xf numFmtId="3" fontId="44" fillId="0" borderId="2" xfId="1" applyNumberFormat="1" applyFont="1" applyBorder="1" applyAlignment="1" applyProtection="1">
      <alignment horizontal="center" vertical="center"/>
      <protection locked="0"/>
    </xf>
    <xf numFmtId="3" fontId="44" fillId="0" borderId="3" xfId="1" applyNumberFormat="1" applyFont="1" applyBorder="1" applyAlignment="1" applyProtection="1">
      <alignment horizontal="center" vertical="center"/>
      <protection locked="0"/>
    </xf>
    <xf numFmtId="0" fontId="51" fillId="4" borderId="4" xfId="1" applyFont="1" applyFill="1" applyBorder="1" applyAlignment="1" applyProtection="1">
      <alignment horizontal="center" vertical="center" wrapText="1"/>
      <protection hidden="1"/>
    </xf>
    <xf numFmtId="0" fontId="51" fillId="4" borderId="5" xfId="1" applyFont="1" applyFill="1" applyBorder="1" applyAlignment="1" applyProtection="1">
      <alignment horizontal="center" vertical="center" wrapText="1"/>
      <protection hidden="1"/>
    </xf>
    <xf numFmtId="0" fontId="51" fillId="4" borderId="6" xfId="1" applyFont="1" applyFill="1" applyBorder="1" applyAlignment="1" applyProtection="1">
      <alignment horizontal="center" vertical="center" wrapText="1"/>
      <protection hidden="1"/>
    </xf>
    <xf numFmtId="0" fontId="51" fillId="4" borderId="11" xfId="1" applyFont="1" applyFill="1" applyBorder="1" applyAlignment="1" applyProtection="1">
      <alignment horizontal="center" vertical="center" wrapText="1"/>
      <protection hidden="1"/>
    </xf>
    <xf numFmtId="0" fontId="51" fillId="4" borderId="0" xfId="1" applyFont="1" applyFill="1" applyBorder="1" applyAlignment="1" applyProtection="1">
      <alignment horizontal="center" vertical="center" wrapText="1"/>
      <protection hidden="1"/>
    </xf>
    <xf numFmtId="0" fontId="51" fillId="4" borderId="10" xfId="1" applyFont="1" applyFill="1" applyBorder="1" applyAlignment="1" applyProtection="1">
      <alignment horizontal="center" vertical="center" wrapText="1"/>
      <protection hidden="1"/>
    </xf>
    <xf numFmtId="0" fontId="51" fillId="4" borderId="7" xfId="1" applyFont="1" applyFill="1" applyBorder="1" applyAlignment="1" applyProtection="1">
      <alignment horizontal="center" vertical="center" wrapText="1"/>
      <protection hidden="1"/>
    </xf>
    <xf numFmtId="0" fontId="51" fillId="4" borderId="8" xfId="1" applyFont="1" applyFill="1" applyBorder="1" applyAlignment="1" applyProtection="1">
      <alignment horizontal="center" vertical="center" wrapText="1"/>
      <protection hidden="1"/>
    </xf>
    <xf numFmtId="0" fontId="51" fillId="4" borderId="9" xfId="1" applyFont="1" applyFill="1" applyBorder="1" applyAlignment="1" applyProtection="1">
      <alignment horizontal="center" vertical="center" wrapText="1"/>
      <protection hidden="1"/>
    </xf>
    <xf numFmtId="0" fontId="33" fillId="4" borderId="1" xfId="1" applyFont="1" applyFill="1" applyBorder="1" applyAlignment="1" applyProtection="1">
      <alignment horizontal="center" vertical="center"/>
      <protection hidden="1"/>
    </xf>
    <xf numFmtId="0" fontId="33" fillId="4" borderId="2" xfId="1" applyFont="1" applyFill="1" applyBorder="1" applyAlignment="1" applyProtection="1">
      <alignment horizontal="center" vertical="center"/>
      <protection hidden="1"/>
    </xf>
    <xf numFmtId="0" fontId="33" fillId="4" borderId="3" xfId="1" applyFont="1" applyFill="1" applyBorder="1" applyAlignment="1" applyProtection="1">
      <alignment horizontal="center" vertical="center"/>
      <protection hidden="1"/>
    </xf>
    <xf numFmtId="0" fontId="50" fillId="4" borderId="4" xfId="1" applyFont="1" applyFill="1" applyBorder="1" applyAlignment="1" applyProtection="1">
      <alignment horizontal="center" vertical="center" textRotation="90"/>
      <protection hidden="1"/>
    </xf>
    <xf numFmtId="0" fontId="50" fillId="4" borderId="5" xfId="1" applyFont="1" applyFill="1" applyBorder="1" applyAlignment="1" applyProtection="1">
      <alignment horizontal="center" vertical="center" textRotation="90"/>
      <protection hidden="1"/>
    </xf>
    <xf numFmtId="0" fontId="50" fillId="4" borderId="6" xfId="1" applyFont="1" applyFill="1" applyBorder="1" applyAlignment="1" applyProtection="1">
      <alignment horizontal="center" vertical="center" textRotation="90"/>
      <protection hidden="1"/>
    </xf>
    <xf numFmtId="0" fontId="50" fillId="4" borderId="11" xfId="1" applyFont="1" applyFill="1" applyBorder="1" applyAlignment="1" applyProtection="1">
      <alignment horizontal="center" vertical="center" textRotation="90"/>
      <protection hidden="1"/>
    </xf>
    <xf numFmtId="0" fontId="50" fillId="4" borderId="0" xfId="1" applyFont="1" applyFill="1" applyBorder="1" applyAlignment="1" applyProtection="1">
      <alignment horizontal="center" vertical="center" textRotation="90"/>
      <protection hidden="1"/>
    </xf>
    <xf numFmtId="0" fontId="50" fillId="4" borderId="10" xfId="1" applyFont="1" applyFill="1" applyBorder="1" applyAlignment="1" applyProtection="1">
      <alignment horizontal="center" vertical="center" textRotation="90"/>
      <protection hidden="1"/>
    </xf>
    <xf numFmtId="0" fontId="50" fillId="4" borderId="7" xfId="1" applyFont="1" applyFill="1" applyBorder="1" applyAlignment="1" applyProtection="1">
      <alignment horizontal="center" vertical="center" textRotation="90"/>
      <protection hidden="1"/>
    </xf>
    <xf numFmtId="0" fontId="50" fillId="4" borderId="8" xfId="1" applyFont="1" applyFill="1" applyBorder="1" applyAlignment="1" applyProtection="1">
      <alignment horizontal="center" vertical="center" textRotation="90"/>
      <protection hidden="1"/>
    </xf>
    <xf numFmtId="0" fontId="50" fillId="4" borderId="9" xfId="1" applyFont="1" applyFill="1" applyBorder="1" applyAlignment="1" applyProtection="1">
      <alignment horizontal="center" vertical="center" textRotation="90"/>
      <protection hidden="1"/>
    </xf>
    <xf numFmtId="4" fontId="43" fillId="4" borderId="1" xfId="1" applyNumberFormat="1" applyFont="1" applyFill="1" applyBorder="1" applyAlignment="1" applyProtection="1">
      <alignment horizontal="right" vertical="center"/>
      <protection hidden="1"/>
    </xf>
    <xf numFmtId="0" fontId="43" fillId="4" borderId="2" xfId="1" applyFont="1" applyFill="1" applyBorder="1" applyAlignment="1" applyProtection="1">
      <alignment horizontal="right" vertical="center"/>
      <protection hidden="1"/>
    </xf>
    <xf numFmtId="0" fontId="43" fillId="4" borderId="3" xfId="1" applyFont="1" applyFill="1" applyBorder="1" applyAlignment="1" applyProtection="1">
      <alignment horizontal="right" vertical="center"/>
      <protection hidden="1"/>
    </xf>
    <xf numFmtId="165" fontId="54" fillId="3" borderId="1" xfId="1" applyNumberFormat="1" applyFont="1" applyFill="1" applyBorder="1" applyAlignment="1" applyProtection="1">
      <alignment horizontal="right"/>
      <protection hidden="1"/>
    </xf>
    <xf numFmtId="165" fontId="54" fillId="3" borderId="2" xfId="1" applyNumberFormat="1" applyFont="1" applyFill="1" applyBorder="1" applyAlignment="1" applyProtection="1">
      <alignment horizontal="right"/>
      <protection hidden="1"/>
    </xf>
    <xf numFmtId="165" fontId="54" fillId="3" borderId="3" xfId="1" applyNumberFormat="1" applyFont="1" applyFill="1" applyBorder="1" applyAlignment="1" applyProtection="1">
      <alignment horizontal="right"/>
      <protection hidden="1"/>
    </xf>
    <xf numFmtId="164" fontId="40" fillId="3" borderId="1" xfId="1" applyNumberFormat="1" applyFont="1" applyFill="1" applyBorder="1" applyAlignment="1" applyProtection="1">
      <alignment horizontal="center" vertical="center"/>
      <protection hidden="1"/>
    </xf>
    <xf numFmtId="164" fontId="40" fillId="3" borderId="2" xfId="1" applyNumberFormat="1" applyFont="1" applyFill="1" applyBorder="1" applyAlignment="1" applyProtection="1">
      <alignment horizontal="center" vertical="center"/>
      <protection hidden="1"/>
    </xf>
    <xf numFmtId="164" fontId="40" fillId="3" borderId="3" xfId="1" applyNumberFormat="1" applyFont="1" applyFill="1" applyBorder="1" applyAlignment="1" applyProtection="1">
      <alignment horizontal="center" vertical="center"/>
      <protection hidden="1"/>
    </xf>
    <xf numFmtId="165" fontId="44" fillId="0" borderId="1" xfId="1" applyNumberFormat="1" applyFont="1" applyFill="1" applyBorder="1" applyAlignment="1" applyProtection="1">
      <alignment horizontal="right" vertical="center"/>
      <protection locked="0"/>
    </xf>
    <xf numFmtId="165" fontId="44" fillId="0" borderId="2" xfId="1" applyNumberFormat="1" applyFont="1" applyFill="1" applyBorder="1" applyAlignment="1" applyProtection="1">
      <alignment horizontal="right" vertical="center"/>
      <protection locked="0"/>
    </xf>
    <xf numFmtId="165" fontId="44" fillId="0" borderId="3" xfId="1" applyNumberFormat="1" applyFont="1" applyFill="1" applyBorder="1" applyAlignment="1" applyProtection="1">
      <alignment horizontal="right" vertical="center"/>
      <protection locked="0"/>
    </xf>
    <xf numFmtId="0" fontId="24" fillId="4" borderId="1" xfId="1" applyFont="1" applyFill="1" applyBorder="1" applyAlignment="1" applyProtection="1">
      <alignment horizontal="right" vertical="center"/>
      <protection hidden="1"/>
    </xf>
    <xf numFmtId="0" fontId="24" fillId="4" borderId="2" xfId="1" applyFont="1" applyFill="1" applyBorder="1" applyAlignment="1" applyProtection="1">
      <alignment horizontal="right" vertical="center"/>
      <protection hidden="1"/>
    </xf>
    <xf numFmtId="0" fontId="24" fillId="4" borderId="3" xfId="1" applyFont="1" applyFill="1" applyBorder="1" applyAlignment="1" applyProtection="1">
      <alignment horizontal="right" vertical="center"/>
      <protection hidden="1"/>
    </xf>
    <xf numFmtId="0" fontId="34" fillId="4" borderId="1" xfId="1" applyFont="1" applyFill="1" applyBorder="1" applyAlignment="1" applyProtection="1">
      <alignment horizontal="center" vertical="center"/>
      <protection hidden="1"/>
    </xf>
    <xf numFmtId="0" fontId="34" fillId="4" borderId="2" xfId="1" applyFont="1" applyFill="1" applyBorder="1" applyAlignment="1" applyProtection="1">
      <alignment horizontal="center" vertical="center"/>
      <protection hidden="1"/>
    </xf>
    <xf numFmtId="0" fontId="34" fillId="4" borderId="3" xfId="1" applyFont="1" applyFill="1" applyBorder="1" applyAlignment="1" applyProtection="1">
      <alignment horizontal="center" vertical="center"/>
      <protection hidden="1"/>
    </xf>
    <xf numFmtId="0" fontId="33" fillId="0" borderId="4" xfId="1" applyFont="1" applyFill="1" applyBorder="1" applyAlignment="1" applyProtection="1">
      <alignment horizontal="center" vertical="center" wrapText="1"/>
      <protection hidden="1"/>
    </xf>
    <xf numFmtId="0" fontId="33" fillId="0" borderId="5" xfId="1" applyFont="1" applyFill="1" applyBorder="1" applyAlignment="1" applyProtection="1">
      <alignment horizontal="center" vertical="center" wrapText="1"/>
      <protection hidden="1"/>
    </xf>
    <xf numFmtId="0" fontId="33" fillId="0" borderId="6" xfId="1" applyFont="1" applyFill="1" applyBorder="1" applyAlignment="1" applyProtection="1">
      <alignment horizontal="center" vertical="center" wrapText="1"/>
      <protection hidden="1"/>
    </xf>
    <xf numFmtId="0" fontId="33" fillId="0" borderId="11" xfId="1" applyFont="1" applyFill="1" applyBorder="1" applyAlignment="1" applyProtection="1">
      <alignment horizontal="center" vertical="center" wrapText="1"/>
      <protection hidden="1"/>
    </xf>
    <xf numFmtId="0" fontId="33" fillId="0" borderId="0" xfId="1" applyFont="1" applyFill="1" applyBorder="1" applyAlignment="1" applyProtection="1">
      <alignment horizontal="center" vertical="center" wrapText="1"/>
      <protection hidden="1"/>
    </xf>
    <xf numFmtId="0" fontId="33" fillId="0" borderId="10" xfId="1" applyFont="1" applyFill="1" applyBorder="1" applyAlignment="1" applyProtection="1">
      <alignment horizontal="center" vertical="center" wrapText="1"/>
      <protection hidden="1"/>
    </xf>
    <xf numFmtId="0" fontId="33" fillId="0" borderId="7" xfId="1" applyFont="1" applyFill="1" applyBorder="1" applyAlignment="1" applyProtection="1">
      <alignment horizontal="center" vertical="center" wrapText="1"/>
      <protection hidden="1"/>
    </xf>
    <xf numFmtId="0" fontId="33" fillId="0" borderId="8" xfId="1" applyFont="1" applyFill="1" applyBorder="1" applyAlignment="1" applyProtection="1">
      <alignment horizontal="center" vertical="center" wrapText="1"/>
      <protection hidden="1"/>
    </xf>
    <xf numFmtId="0" fontId="33" fillId="0" borderId="9" xfId="1" applyFont="1" applyFill="1" applyBorder="1" applyAlignment="1" applyProtection="1">
      <alignment horizontal="center" vertical="center" wrapText="1"/>
      <protection hidden="1"/>
    </xf>
    <xf numFmtId="0" fontId="42" fillId="4" borderId="1" xfId="1" applyFont="1" applyFill="1" applyBorder="1" applyAlignment="1" applyProtection="1">
      <alignment horizontal="left" vertical="center"/>
      <protection hidden="1"/>
    </xf>
    <xf numFmtId="0" fontId="42" fillId="4" borderId="2" xfId="1" applyFont="1" applyFill="1" applyBorder="1" applyAlignment="1" applyProtection="1">
      <alignment horizontal="left" vertical="center"/>
      <protection hidden="1"/>
    </xf>
    <xf numFmtId="0" fontId="42" fillId="4" borderId="2" xfId="1" quotePrefix="1" applyNumberFormat="1" applyFont="1" applyFill="1" applyBorder="1" applyAlignment="1" applyProtection="1">
      <alignment horizontal="center" vertical="center"/>
      <protection hidden="1"/>
    </xf>
    <xf numFmtId="0" fontId="42" fillId="4" borderId="3" xfId="1" quotePrefix="1" applyNumberFormat="1" applyFont="1" applyFill="1" applyBorder="1" applyAlignment="1" applyProtection="1">
      <alignment horizontal="center" vertical="center"/>
      <protection hidden="1"/>
    </xf>
    <xf numFmtId="0" fontId="34" fillId="4" borderId="1" xfId="1" applyFont="1" applyFill="1" applyBorder="1" applyAlignment="1" applyProtection="1">
      <alignment horizontal="right" vertical="center"/>
      <protection hidden="1"/>
    </xf>
    <xf numFmtId="0" fontId="34" fillId="4" borderId="2" xfId="1" applyFont="1" applyFill="1" applyBorder="1" applyAlignment="1" applyProtection="1">
      <alignment horizontal="right" vertical="center"/>
      <protection hidden="1"/>
    </xf>
    <xf numFmtId="0" fontId="34" fillId="4" borderId="3" xfId="1" applyFont="1" applyFill="1" applyBorder="1" applyAlignment="1" applyProtection="1">
      <alignment horizontal="right" vertical="center"/>
      <protection hidden="1"/>
    </xf>
    <xf numFmtId="0" fontId="36" fillId="0" borderId="4" xfId="1" applyFont="1" applyFill="1" applyBorder="1" applyAlignment="1" applyProtection="1">
      <alignment horizontal="center" vertical="center" textRotation="90"/>
      <protection hidden="1"/>
    </xf>
    <xf numFmtId="0" fontId="36" fillId="0" borderId="5" xfId="1" applyFont="1" applyFill="1" applyBorder="1" applyAlignment="1" applyProtection="1">
      <alignment horizontal="center" vertical="center" textRotation="90"/>
      <protection hidden="1"/>
    </xf>
    <xf numFmtId="0" fontId="36" fillId="0" borderId="6" xfId="1" applyFont="1" applyFill="1" applyBorder="1" applyAlignment="1" applyProtection="1">
      <alignment horizontal="center" vertical="center" textRotation="90"/>
      <protection hidden="1"/>
    </xf>
    <xf numFmtId="0" fontId="36" fillId="0" borderId="11" xfId="1" applyFont="1" applyFill="1" applyBorder="1" applyAlignment="1" applyProtection="1">
      <alignment horizontal="center" vertical="center" textRotation="90"/>
      <protection hidden="1"/>
    </xf>
    <xf numFmtId="0" fontId="36" fillId="0" borderId="0" xfId="1" applyFont="1" applyFill="1" applyBorder="1" applyAlignment="1" applyProtection="1">
      <alignment horizontal="center" vertical="center" textRotation="90"/>
      <protection hidden="1"/>
    </xf>
    <xf numFmtId="0" fontId="36" fillId="0" borderId="10" xfId="1" applyFont="1" applyFill="1" applyBorder="1" applyAlignment="1" applyProtection="1">
      <alignment horizontal="center" vertical="center" textRotation="90"/>
      <protection hidden="1"/>
    </xf>
    <xf numFmtId="0" fontId="36" fillId="0" borderId="7" xfId="1" applyFont="1" applyFill="1" applyBorder="1" applyAlignment="1" applyProtection="1">
      <alignment horizontal="center" vertical="center" textRotation="90"/>
      <protection hidden="1"/>
    </xf>
    <xf numFmtId="0" fontId="36" fillId="0" borderId="8" xfId="1" applyFont="1" applyFill="1" applyBorder="1" applyAlignment="1" applyProtection="1">
      <alignment horizontal="center" vertical="center" textRotation="90"/>
      <protection hidden="1"/>
    </xf>
    <xf numFmtId="0" fontId="36" fillId="0" borderId="9" xfId="1" applyFont="1" applyFill="1" applyBorder="1" applyAlignment="1" applyProtection="1">
      <alignment horizontal="center" vertical="center" textRotation="90"/>
      <protection hidden="1"/>
    </xf>
    <xf numFmtId="0" fontId="33" fillId="0" borderId="1" xfId="1" applyFont="1" applyFill="1" applyBorder="1" applyAlignment="1" applyProtection="1">
      <alignment horizontal="left" vertical="center"/>
      <protection hidden="1"/>
    </xf>
    <xf numFmtId="0" fontId="33" fillId="0" borderId="2" xfId="1" applyFont="1" applyFill="1" applyBorder="1" applyAlignment="1" applyProtection="1">
      <alignment horizontal="left" vertical="center"/>
      <protection hidden="1"/>
    </xf>
    <xf numFmtId="0" fontId="33" fillId="0" borderId="3" xfId="1" applyFont="1" applyFill="1" applyBorder="1" applyAlignment="1" applyProtection="1">
      <alignment horizontal="left" vertical="center"/>
      <protection hidden="1"/>
    </xf>
    <xf numFmtId="0" fontId="37" fillId="4" borderId="1" xfId="1" applyFont="1" applyFill="1" applyBorder="1" applyAlignment="1" applyProtection="1">
      <alignment horizontal="right" vertical="center"/>
      <protection hidden="1"/>
    </xf>
    <xf numFmtId="0" fontId="37" fillId="4" borderId="2" xfId="1" applyFont="1" applyFill="1" applyBorder="1" applyAlignment="1" applyProtection="1">
      <alignment horizontal="right" vertical="center"/>
      <protection hidden="1"/>
    </xf>
    <xf numFmtId="0" fontId="37" fillId="4" borderId="3" xfId="1" applyFont="1" applyFill="1" applyBorder="1" applyAlignment="1" applyProtection="1">
      <alignment horizontal="right" vertical="center"/>
      <protection hidden="1"/>
    </xf>
    <xf numFmtId="0" fontId="32" fillId="0" borderId="1" xfId="1" applyFont="1" applyFill="1" applyBorder="1" applyAlignment="1" applyProtection="1">
      <alignment horizontal="center" vertical="center"/>
      <protection locked="0"/>
    </xf>
    <xf numFmtId="0" fontId="32" fillId="0" borderId="2" xfId="1" applyFont="1" applyFill="1" applyBorder="1" applyAlignment="1" applyProtection="1">
      <alignment horizontal="center" vertical="center"/>
      <protection locked="0"/>
    </xf>
    <xf numFmtId="0" fontId="32" fillId="0" borderId="3" xfId="1" applyFont="1" applyFill="1" applyBorder="1" applyAlignment="1" applyProtection="1">
      <alignment horizontal="center" vertical="center"/>
      <protection locked="0"/>
    </xf>
    <xf numFmtId="4" fontId="43" fillId="0" borderId="1" xfId="1" applyNumberFormat="1" applyFont="1" applyFill="1" applyBorder="1" applyAlignment="1" applyProtection="1">
      <alignment horizontal="right" vertical="center"/>
      <protection locked="0"/>
    </xf>
    <xf numFmtId="0" fontId="43" fillId="0" borderId="2" xfId="1" applyFont="1" applyFill="1" applyBorder="1" applyAlignment="1" applyProtection="1">
      <alignment horizontal="right" vertical="center"/>
      <protection locked="0"/>
    </xf>
    <xf numFmtId="0" fontId="43" fillId="0" borderId="3" xfId="1" applyFont="1" applyFill="1" applyBorder="1" applyAlignment="1" applyProtection="1">
      <alignment horizontal="right" vertical="center"/>
      <protection locked="0"/>
    </xf>
    <xf numFmtId="0" fontId="34" fillId="3" borderId="1" xfId="1" applyFont="1" applyFill="1" applyBorder="1" applyAlignment="1" applyProtection="1">
      <alignment horizontal="center" vertical="center"/>
      <protection hidden="1"/>
    </xf>
    <xf numFmtId="0" fontId="34" fillId="3" borderId="2" xfId="1" applyFont="1" applyFill="1" applyBorder="1" applyAlignment="1" applyProtection="1">
      <alignment horizontal="center" vertical="center"/>
      <protection hidden="1"/>
    </xf>
    <xf numFmtId="0" fontId="34" fillId="3" borderId="3" xfId="1" applyFont="1" applyFill="1" applyBorder="1" applyAlignment="1" applyProtection="1">
      <alignment horizontal="center" vertical="center"/>
      <protection hidden="1"/>
    </xf>
    <xf numFmtId="0" fontId="35" fillId="0" borderId="26" xfId="1" applyFont="1" applyFill="1" applyBorder="1" applyAlignment="1" applyProtection="1">
      <alignment horizontal="right"/>
      <protection hidden="1"/>
    </xf>
    <xf numFmtId="0" fontId="36" fillId="0" borderId="12" xfId="1" applyFont="1" applyFill="1" applyBorder="1" applyAlignment="1" applyProtection="1">
      <alignment horizontal="left"/>
      <protection locked="0"/>
    </xf>
    <xf numFmtId="0" fontId="33" fillId="0" borderId="0" xfId="1" applyFont="1" applyFill="1" applyAlignment="1" applyProtection="1">
      <alignment horizontal="left" wrapText="1"/>
      <protection hidden="1"/>
    </xf>
    <xf numFmtId="0" fontId="51" fillId="0" borderId="12" xfId="1" applyFont="1" applyFill="1" applyBorder="1" applyAlignment="1" applyProtection="1">
      <alignment horizontal="center" vertical="center" wrapText="1"/>
      <protection locked="0"/>
    </xf>
    <xf numFmtId="0" fontId="36" fillId="0" borderId="0" xfId="1" applyFont="1" applyFill="1" applyBorder="1" applyAlignment="1" applyProtection="1">
      <alignment horizontal="center" vertical="top"/>
      <protection hidden="1"/>
    </xf>
    <xf numFmtId="167" fontId="51" fillId="0" borderId="12" xfId="1" applyNumberFormat="1" applyFont="1" applyFill="1" applyBorder="1" applyAlignment="1" applyProtection="1">
      <alignment horizontal="center" vertical="center" wrapText="1"/>
      <protection locked="0"/>
    </xf>
    <xf numFmtId="14" fontId="60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33" fillId="0" borderId="1" xfId="1" applyFont="1" applyFill="1" applyBorder="1" applyAlignment="1" applyProtection="1">
      <alignment horizontal="center" vertical="center"/>
      <protection locked="0"/>
    </xf>
    <xf numFmtId="0" fontId="33" fillId="0" borderId="2" xfId="1" applyFont="1" applyFill="1" applyBorder="1" applyAlignment="1" applyProtection="1">
      <alignment horizontal="center" vertical="center"/>
      <protection locked="0"/>
    </xf>
    <xf numFmtId="0" fontId="33" fillId="0" borderId="3" xfId="1" applyFont="1" applyFill="1" applyBorder="1" applyAlignment="1" applyProtection="1">
      <alignment horizontal="center" vertical="center"/>
      <protection locked="0"/>
    </xf>
    <xf numFmtId="4" fontId="36" fillId="0" borderId="0" xfId="1" applyNumberFormat="1" applyFont="1" applyFill="1" applyAlignment="1" applyProtection="1">
      <alignment horizontal="center" vertical="center" textRotation="90"/>
      <protection hidden="1"/>
    </xf>
    <xf numFmtId="0" fontId="53" fillId="4" borderId="4" xfId="1" applyFont="1" applyFill="1" applyBorder="1" applyAlignment="1" applyProtection="1">
      <alignment horizontal="center" vertical="center" textRotation="90" wrapText="1"/>
      <protection hidden="1"/>
    </xf>
    <xf numFmtId="0" fontId="53" fillId="4" borderId="5" xfId="1" applyFont="1" applyFill="1" applyBorder="1" applyAlignment="1" applyProtection="1">
      <alignment horizontal="center" vertical="center" textRotation="90" wrapText="1"/>
      <protection hidden="1"/>
    </xf>
    <xf numFmtId="0" fontId="53" fillId="4" borderId="6" xfId="1" applyFont="1" applyFill="1" applyBorder="1" applyAlignment="1" applyProtection="1">
      <alignment horizontal="center" vertical="center" textRotation="90" wrapText="1"/>
      <protection hidden="1"/>
    </xf>
    <xf numFmtId="0" fontId="53" fillId="4" borderId="11" xfId="1" applyFont="1" applyFill="1" applyBorder="1" applyAlignment="1" applyProtection="1">
      <alignment horizontal="center" vertical="center" textRotation="90" wrapText="1"/>
      <protection hidden="1"/>
    </xf>
    <xf numFmtId="0" fontId="53" fillId="4" borderId="0" xfId="1" applyFont="1" applyFill="1" applyBorder="1" applyAlignment="1" applyProtection="1">
      <alignment horizontal="center" vertical="center" textRotation="90" wrapText="1"/>
      <protection hidden="1"/>
    </xf>
    <xf numFmtId="0" fontId="53" fillId="4" borderId="10" xfId="1" applyFont="1" applyFill="1" applyBorder="1" applyAlignment="1" applyProtection="1">
      <alignment horizontal="center" vertical="center" textRotation="90" wrapText="1"/>
      <protection hidden="1"/>
    </xf>
    <xf numFmtId="0" fontId="53" fillId="4" borderId="7" xfId="1" applyFont="1" applyFill="1" applyBorder="1" applyAlignment="1" applyProtection="1">
      <alignment horizontal="center" vertical="center" textRotation="90" wrapText="1"/>
      <protection hidden="1"/>
    </xf>
    <xf numFmtId="0" fontId="53" fillId="4" borderId="8" xfId="1" applyFont="1" applyFill="1" applyBorder="1" applyAlignment="1" applyProtection="1">
      <alignment horizontal="center" vertical="center" textRotation="90" wrapText="1"/>
      <protection hidden="1"/>
    </xf>
    <xf numFmtId="0" fontId="53" fillId="4" borderId="9" xfId="1" applyFont="1" applyFill="1" applyBorder="1" applyAlignment="1" applyProtection="1">
      <alignment horizontal="center" vertical="center" textRotation="90" wrapText="1"/>
      <protection hidden="1"/>
    </xf>
    <xf numFmtId="4" fontId="35" fillId="0" borderId="11" xfId="1" applyNumberFormat="1" applyFont="1" applyFill="1" applyBorder="1" applyAlignment="1" applyProtection="1">
      <alignment horizontal="right" vertical="center" textRotation="90"/>
      <protection hidden="1"/>
    </xf>
    <xf numFmtId="4" fontId="35" fillId="0" borderId="0" xfId="1" applyNumberFormat="1" applyFont="1" applyFill="1" applyBorder="1" applyAlignment="1" applyProtection="1">
      <alignment horizontal="right" vertical="center" textRotation="90"/>
      <protection hidden="1"/>
    </xf>
    <xf numFmtId="166" fontId="57" fillId="0" borderId="25" xfId="1" applyNumberFormat="1" applyFont="1" applyFill="1" applyBorder="1" applyAlignment="1" applyProtection="1">
      <alignment horizontal="center" vertical="center"/>
      <protection locked="0"/>
    </xf>
    <xf numFmtId="165" fontId="54" fillId="3" borderId="1" xfId="1" applyNumberFormat="1" applyFont="1" applyFill="1" applyBorder="1" applyAlignment="1" applyProtection="1">
      <alignment horizontal="right" vertical="center"/>
      <protection hidden="1"/>
    </xf>
    <xf numFmtId="165" fontId="54" fillId="3" borderId="2" xfId="1" applyNumberFormat="1" applyFont="1" applyFill="1" applyBorder="1" applyAlignment="1" applyProtection="1">
      <alignment horizontal="right" vertical="center"/>
      <protection hidden="1"/>
    </xf>
    <xf numFmtId="165" fontId="54" fillId="3" borderId="3" xfId="1" applyNumberFormat="1" applyFont="1" applyFill="1" applyBorder="1" applyAlignment="1" applyProtection="1">
      <alignment horizontal="right" vertical="center"/>
      <protection hidden="1"/>
    </xf>
    <xf numFmtId="165" fontId="54" fillId="4" borderId="1" xfId="1" applyNumberFormat="1" applyFont="1" applyFill="1" applyBorder="1" applyAlignment="1" applyProtection="1">
      <alignment horizontal="right" vertical="center"/>
      <protection hidden="1"/>
    </xf>
    <xf numFmtId="0" fontId="54" fillId="4" borderId="2" xfId="1" applyFont="1" applyFill="1" applyBorder="1" applyAlignment="1" applyProtection="1">
      <alignment horizontal="right" vertical="center"/>
      <protection hidden="1"/>
    </xf>
    <xf numFmtId="0" fontId="54" fillId="4" borderId="3" xfId="1" applyFont="1" applyFill="1" applyBorder="1" applyAlignment="1" applyProtection="1">
      <alignment horizontal="right" vertical="center"/>
      <protection hidden="1"/>
    </xf>
    <xf numFmtId="0" fontId="56" fillId="4" borderId="1" xfId="1" applyNumberFormat="1" applyFont="1" applyFill="1" applyBorder="1" applyAlignment="1" applyProtection="1">
      <alignment horizontal="center" vertical="center"/>
      <protection hidden="1"/>
    </xf>
    <xf numFmtId="0" fontId="56" fillId="4" borderId="2" xfId="1" applyNumberFormat="1" applyFont="1" applyFill="1" applyBorder="1" applyAlignment="1" applyProtection="1">
      <alignment horizontal="center" vertical="center"/>
      <protection hidden="1"/>
    </xf>
    <xf numFmtId="165" fontId="43" fillId="4" borderId="1" xfId="1" applyNumberFormat="1" applyFont="1" applyFill="1" applyBorder="1" applyAlignment="1" applyProtection="1">
      <alignment horizontal="right" vertical="center"/>
      <protection hidden="1"/>
    </xf>
    <xf numFmtId="165" fontId="43" fillId="4" borderId="2" xfId="1" applyNumberFormat="1" applyFont="1" applyFill="1" applyBorder="1" applyAlignment="1" applyProtection="1">
      <alignment horizontal="right" vertical="center"/>
      <protection hidden="1"/>
    </xf>
    <xf numFmtId="165" fontId="43" fillId="4" borderId="3" xfId="1" applyNumberFormat="1" applyFont="1" applyFill="1" applyBorder="1" applyAlignment="1" applyProtection="1">
      <alignment horizontal="right" vertical="center"/>
      <protection hidden="1"/>
    </xf>
    <xf numFmtId="0" fontId="66" fillId="0" borderId="0" xfId="1" applyNumberFormat="1" applyFont="1" applyFill="1" applyAlignment="1" applyProtection="1">
      <alignment horizontal="center" wrapText="1"/>
      <protection hidden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</xdr:row>
      <xdr:rowOff>219075</xdr:rowOff>
    </xdr:from>
    <xdr:to>
      <xdr:col>44</xdr:col>
      <xdr:colOff>9525</xdr:colOff>
      <xdr:row>6</xdr:row>
      <xdr:rowOff>219074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47675" y="619125"/>
          <a:ext cx="2466975" cy="676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tr-TR" sz="1200" b="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K.K.T.C.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200" b="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MALİYE BAKANLIĞI</a:t>
          </a:r>
        </a:p>
        <a:p>
          <a:pPr algn="ctr"/>
          <a:r>
            <a:rPr lang="tr-TR" sz="1200" b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GELİR</a:t>
          </a:r>
          <a:r>
            <a:rPr lang="tr-TR" sz="1200" b="1" baseline="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 VE VERGİ DAİRESİ</a:t>
          </a:r>
          <a:endParaRPr lang="tr-TR" sz="1200" b="1">
            <a:solidFill>
              <a:schemeClr val="accent5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121</xdr:col>
      <xdr:colOff>9525</xdr:colOff>
      <xdr:row>0</xdr:row>
      <xdr:rowOff>28575</xdr:rowOff>
    </xdr:from>
    <xdr:to>
      <xdr:col>137</xdr:col>
      <xdr:colOff>38100</xdr:colOff>
      <xdr:row>1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048625" y="28575"/>
          <a:ext cx="1095375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tr-TR" sz="1100">
              <a:solidFill>
                <a:schemeClr val="accent5"/>
              </a:solidFill>
            </a:rPr>
            <a:t>(KDV 1a)</a:t>
          </a:r>
        </a:p>
      </xdr:txBody>
    </xdr:sp>
    <xdr:clientData/>
  </xdr:twoCellAnchor>
  <xdr:twoCellAnchor editAs="oneCell">
    <xdr:from>
      <xdr:col>59</xdr:col>
      <xdr:colOff>0</xdr:colOff>
      <xdr:row>2</xdr:row>
      <xdr:rowOff>242985</xdr:rowOff>
    </xdr:from>
    <xdr:to>
      <xdr:col>72</xdr:col>
      <xdr:colOff>19439</xdr:colOff>
      <xdr:row>9</xdr:row>
      <xdr:rowOff>52785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-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4949" y="641480"/>
          <a:ext cx="903903" cy="966407"/>
        </a:xfrm>
        <a:prstGeom prst="rect">
          <a:avLst/>
        </a:prstGeom>
      </xdr:spPr>
    </xdr:pic>
    <xdr:clientData/>
  </xdr:twoCellAnchor>
  <xdr:twoCellAnchor>
    <xdr:from>
      <xdr:col>129</xdr:col>
      <xdr:colOff>47625</xdr:colOff>
      <xdr:row>168</xdr:row>
      <xdr:rowOff>95250</xdr:rowOff>
    </xdr:from>
    <xdr:to>
      <xdr:col>136</xdr:col>
      <xdr:colOff>66674</xdr:colOff>
      <xdr:row>170</xdr:row>
      <xdr:rowOff>52192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620125" y="23498175"/>
          <a:ext cx="485774" cy="1283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tr-TR" sz="350">
              <a:solidFill>
                <a:sysClr val="windowText" lastClr="000000"/>
              </a:solidFill>
            </a:rPr>
            <a:t>METE KOR""										</a:t>
          </a:r>
        </a:p>
        <a:p>
          <a:pPr algn="r"/>
          <a:r>
            <a:rPr lang="tr-TR" sz="350">
              <a:solidFill>
                <a:sysClr val="windowText" lastClr="000000"/>
              </a:solidFill>
            </a:rPr>
            <a:t>MAN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b"/>
      <a:lstStyle>
        <a:defPPr algn="r">
          <a:defRPr sz="350">
            <a:solidFill>
              <a:sysClr val="windowText" lastClr="000000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R285"/>
  <sheetViews>
    <sheetView showGridLines="0" showZeros="0" tabSelected="1" defaultGridColor="0" topLeftCell="A94" colorId="48" zoomScaleNormal="100" workbookViewId="0">
      <selection activeCell="DE111" sqref="DE111:EG111"/>
    </sheetView>
  </sheetViews>
  <sheetFormatPr defaultColWidth="4.5703125" defaultRowHeight="15" customHeight="1" x14ac:dyDescent="0.2"/>
  <cols>
    <col min="1" max="3" width="0.85546875" style="10" customWidth="1"/>
    <col min="4" max="137" width="1" style="10" customWidth="1"/>
    <col min="138" max="139" width="0.7109375" style="10" customWidth="1"/>
    <col min="140" max="140" width="5.42578125" style="11" customWidth="1"/>
    <col min="141" max="141" width="4.5703125" style="12"/>
    <col min="142" max="142" width="5.5703125" style="12" customWidth="1"/>
    <col min="143" max="16384" width="4.5703125" style="12"/>
  </cols>
  <sheetData>
    <row r="1" spans="1:140" ht="8.25" customHeight="1" x14ac:dyDescent="0.2">
      <c r="A1" s="1"/>
      <c r="B1" s="1"/>
      <c r="C1" s="2"/>
      <c r="D1" s="2"/>
      <c r="E1" s="2"/>
      <c r="F1" s="3"/>
      <c r="G1" s="2"/>
      <c r="H1" s="2"/>
      <c r="I1" s="2"/>
      <c r="J1" s="2"/>
      <c r="K1" s="2"/>
      <c r="L1" s="2"/>
      <c r="M1" s="4"/>
      <c r="N1" s="4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263"/>
      <c r="BF1" s="263"/>
      <c r="BG1" s="263"/>
      <c r="BH1" s="263"/>
      <c r="BI1" s="263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8"/>
      <c r="DB1" s="7"/>
      <c r="DC1" s="8"/>
      <c r="DD1" s="7"/>
      <c r="DE1" s="7"/>
      <c r="DF1" s="8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9"/>
      <c r="EC1" s="9"/>
      <c r="ED1" s="9"/>
    </row>
    <row r="2" spans="1:140" ht="23.25" x14ac:dyDescent="0.2">
      <c r="A2" s="1"/>
      <c r="B2" s="1"/>
      <c r="C2" s="2"/>
      <c r="D2" s="2"/>
      <c r="E2" s="264" t="s">
        <v>79</v>
      </c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4"/>
      <c r="CA2" s="264"/>
      <c r="CB2" s="264"/>
      <c r="CC2" s="264"/>
      <c r="CD2" s="264"/>
      <c r="CE2" s="264"/>
      <c r="CF2" s="264"/>
      <c r="CG2" s="264"/>
      <c r="CH2" s="264"/>
      <c r="CI2" s="264"/>
      <c r="CJ2" s="264"/>
      <c r="CK2" s="264"/>
      <c r="CL2" s="264"/>
      <c r="CM2" s="264"/>
      <c r="CN2" s="264"/>
      <c r="CO2" s="264"/>
      <c r="CP2" s="264"/>
      <c r="CQ2" s="264"/>
      <c r="CR2" s="264"/>
      <c r="CS2" s="264"/>
      <c r="CT2" s="264"/>
      <c r="CU2" s="264"/>
      <c r="CV2" s="264"/>
      <c r="CW2" s="264"/>
      <c r="CX2" s="264"/>
      <c r="CY2" s="264"/>
      <c r="CZ2" s="264"/>
      <c r="DA2" s="264"/>
      <c r="DB2" s="264"/>
      <c r="DC2" s="264"/>
      <c r="DD2" s="264"/>
      <c r="DE2" s="264"/>
      <c r="DF2" s="264"/>
      <c r="DG2" s="264"/>
      <c r="DH2" s="264"/>
      <c r="DI2" s="264"/>
      <c r="DJ2" s="264"/>
      <c r="DK2" s="264"/>
      <c r="DL2" s="264"/>
      <c r="DM2" s="264"/>
      <c r="DN2" s="264"/>
      <c r="DO2" s="264"/>
      <c r="DP2" s="264"/>
      <c r="DQ2" s="264"/>
      <c r="DR2" s="264"/>
      <c r="DS2" s="264"/>
      <c r="DT2" s="264"/>
      <c r="DU2" s="264"/>
      <c r="DV2" s="264"/>
      <c r="DW2" s="264"/>
      <c r="DX2" s="264"/>
      <c r="DY2" s="264"/>
      <c r="DZ2" s="264"/>
      <c r="EA2" s="264"/>
      <c r="EB2" s="264"/>
      <c r="EC2" s="264"/>
      <c r="ED2" s="264"/>
    </row>
    <row r="3" spans="1:140" s="17" customFormat="1" ht="27.75" customHeight="1" x14ac:dyDescent="0.2">
      <c r="A3" s="13"/>
      <c r="B3" s="14"/>
      <c r="C3" s="15"/>
      <c r="D3" s="15"/>
      <c r="E3" s="265" t="s">
        <v>48</v>
      </c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5"/>
      <c r="BO3" s="265"/>
      <c r="BP3" s="265"/>
      <c r="BQ3" s="265"/>
      <c r="BR3" s="265"/>
      <c r="BS3" s="265"/>
      <c r="BT3" s="265"/>
      <c r="BU3" s="265"/>
      <c r="BV3" s="265"/>
      <c r="BW3" s="265"/>
      <c r="BX3" s="265"/>
      <c r="BY3" s="265"/>
      <c r="BZ3" s="265"/>
      <c r="CA3" s="265"/>
      <c r="CB3" s="265"/>
      <c r="CC3" s="265"/>
      <c r="CD3" s="265"/>
      <c r="CE3" s="265"/>
      <c r="CF3" s="265"/>
      <c r="CG3" s="265"/>
      <c r="CH3" s="265"/>
      <c r="CI3" s="265"/>
      <c r="CJ3" s="265"/>
      <c r="CK3" s="265"/>
      <c r="CL3" s="265"/>
      <c r="CM3" s="265"/>
      <c r="CN3" s="265"/>
      <c r="CO3" s="265"/>
      <c r="CP3" s="265"/>
      <c r="CQ3" s="265"/>
      <c r="CR3" s="265"/>
      <c r="CS3" s="265"/>
      <c r="CT3" s="265"/>
      <c r="CU3" s="265"/>
      <c r="CV3" s="265"/>
      <c r="CW3" s="265"/>
      <c r="CX3" s="265"/>
      <c r="CY3" s="265"/>
      <c r="CZ3" s="265"/>
      <c r="DA3" s="265"/>
      <c r="DB3" s="265"/>
      <c r="DC3" s="265"/>
      <c r="DD3" s="265"/>
      <c r="DE3" s="265"/>
      <c r="DF3" s="265"/>
      <c r="DG3" s="265"/>
      <c r="DH3" s="265"/>
      <c r="DI3" s="265"/>
      <c r="DJ3" s="265"/>
      <c r="DK3" s="265"/>
      <c r="DL3" s="265"/>
      <c r="DM3" s="265"/>
      <c r="DN3" s="265"/>
      <c r="DO3" s="265"/>
      <c r="DP3" s="265"/>
      <c r="DQ3" s="265"/>
      <c r="DR3" s="265"/>
      <c r="DS3" s="265"/>
      <c r="DT3" s="265"/>
      <c r="DU3" s="265"/>
      <c r="DV3" s="265"/>
      <c r="DW3" s="265"/>
      <c r="DX3" s="265"/>
      <c r="DY3" s="265"/>
      <c r="DZ3" s="265"/>
      <c r="EA3" s="265"/>
      <c r="EB3" s="265"/>
      <c r="EC3" s="265"/>
      <c r="ED3" s="265"/>
      <c r="EE3" s="16"/>
      <c r="EF3" s="16"/>
      <c r="EG3" s="16"/>
      <c r="EH3" s="16"/>
      <c r="EI3" s="16"/>
      <c r="EJ3" s="16"/>
    </row>
    <row r="4" spans="1:140" ht="4.5" customHeight="1" thickBo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19"/>
      <c r="AB4" s="19"/>
      <c r="AC4" s="19"/>
      <c r="AD4" s="19"/>
      <c r="DC4" s="9"/>
      <c r="DD4" s="9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9"/>
      <c r="EC4" s="9"/>
      <c r="ED4" s="9"/>
      <c r="EE4" s="9"/>
      <c r="EF4" s="9"/>
      <c r="EG4" s="9"/>
      <c r="EH4" s="9"/>
      <c r="EI4" s="9"/>
      <c r="EJ4" s="21"/>
    </row>
    <row r="5" spans="1:140" ht="17.45" customHeight="1" x14ac:dyDescent="0.2">
      <c r="A5" s="1"/>
      <c r="B5" s="1"/>
      <c r="C5" s="22"/>
      <c r="D5" s="22"/>
      <c r="E5" s="22"/>
      <c r="F5" s="1"/>
      <c r="G5" s="22"/>
      <c r="H5" s="22"/>
      <c r="I5" s="22"/>
      <c r="J5" s="22"/>
      <c r="K5" s="22"/>
      <c r="L5" s="22"/>
      <c r="M5" s="23"/>
      <c r="N5" s="23"/>
      <c r="O5" s="24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K5" s="266" t="s">
        <v>0</v>
      </c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/>
      <c r="DK5" s="267"/>
      <c r="DL5" s="267"/>
      <c r="DM5" s="268"/>
      <c r="DN5" s="272" t="s">
        <v>1</v>
      </c>
      <c r="DO5" s="273"/>
      <c r="DP5" s="273"/>
      <c r="DQ5" s="273"/>
      <c r="DR5" s="273"/>
      <c r="DS5" s="273"/>
      <c r="DT5" s="273"/>
      <c r="DU5" s="273"/>
      <c r="DV5" s="434">
        <v>43131</v>
      </c>
      <c r="DW5" s="434"/>
      <c r="DX5" s="434"/>
      <c r="DY5" s="434"/>
      <c r="DZ5" s="434"/>
      <c r="EA5" s="434"/>
      <c r="EB5" s="434"/>
      <c r="EC5" s="434"/>
      <c r="ED5" s="434"/>
      <c r="EE5" s="434"/>
      <c r="EF5" s="434"/>
      <c r="EG5" s="26"/>
      <c r="EH5" s="9"/>
      <c r="EI5" s="9"/>
      <c r="EJ5" s="21"/>
    </row>
    <row r="6" spans="1:140" ht="3.75" customHeight="1" thickBot="1" x14ac:dyDescent="0.25">
      <c r="A6" s="27"/>
      <c r="B6" s="27"/>
      <c r="C6" s="27"/>
      <c r="D6" s="274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8"/>
      <c r="AN6" s="29"/>
      <c r="AO6" s="28"/>
      <c r="AP6" s="29"/>
      <c r="AQ6" s="29"/>
      <c r="AR6" s="29"/>
      <c r="AS6" s="29"/>
      <c r="CK6" s="269"/>
      <c r="CL6" s="270"/>
      <c r="CM6" s="270"/>
      <c r="CN6" s="270"/>
      <c r="CO6" s="270"/>
      <c r="CP6" s="270"/>
      <c r="CQ6" s="270"/>
      <c r="CR6" s="270"/>
      <c r="CS6" s="270"/>
      <c r="CT6" s="270"/>
      <c r="CU6" s="270"/>
      <c r="CV6" s="270"/>
      <c r="CW6" s="270"/>
      <c r="CX6" s="270"/>
      <c r="CY6" s="270"/>
      <c r="CZ6" s="270"/>
      <c r="DA6" s="270"/>
      <c r="DB6" s="270"/>
      <c r="DC6" s="270"/>
      <c r="DD6" s="270"/>
      <c r="DE6" s="270"/>
      <c r="DF6" s="270"/>
      <c r="DG6" s="270"/>
      <c r="DH6" s="270"/>
      <c r="DI6" s="270"/>
      <c r="DJ6" s="270"/>
      <c r="DK6" s="270"/>
      <c r="DL6" s="270"/>
      <c r="DM6" s="271"/>
      <c r="DN6" s="30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2"/>
      <c r="EH6" s="9"/>
      <c r="EI6" s="9"/>
      <c r="EJ6" s="21"/>
    </row>
    <row r="7" spans="1:140" ht="17.45" customHeight="1" thickBot="1" x14ac:dyDescent="0.25">
      <c r="A7" s="27"/>
      <c r="B7" s="27"/>
      <c r="C7" s="27"/>
      <c r="D7" s="27"/>
      <c r="E7" s="33"/>
      <c r="F7" s="33"/>
      <c r="G7" s="33"/>
      <c r="H7" s="33"/>
      <c r="AR7" s="34"/>
      <c r="CK7" s="245" t="s">
        <v>2</v>
      </c>
      <c r="CL7" s="246"/>
      <c r="CM7" s="246"/>
      <c r="CN7" s="246"/>
      <c r="CO7" s="247"/>
      <c r="CP7" s="248" t="str">
        <f>IF(MONTH($DV$5)=1,"X","")</f>
        <v>X</v>
      </c>
      <c r="CQ7" s="249"/>
      <c r="CR7" s="249"/>
      <c r="CS7" s="250"/>
      <c r="CT7" s="245" t="s">
        <v>3</v>
      </c>
      <c r="CU7" s="246"/>
      <c r="CV7" s="246"/>
      <c r="CW7" s="247"/>
      <c r="CX7" s="248" t="str">
        <f>IF(MONTH($DV$5)=2,"X","")</f>
        <v/>
      </c>
      <c r="CY7" s="249"/>
      <c r="CZ7" s="249"/>
      <c r="DA7" s="250"/>
      <c r="DB7" s="245" t="s">
        <v>4</v>
      </c>
      <c r="DC7" s="246"/>
      <c r="DD7" s="246"/>
      <c r="DE7" s="247"/>
      <c r="DF7" s="248" t="str">
        <f>IF(MONTH($DV$5)=3,"X","")</f>
        <v/>
      </c>
      <c r="DG7" s="249"/>
      <c r="DH7" s="249"/>
      <c r="DI7" s="250"/>
      <c r="DJ7" s="245" t="s">
        <v>5</v>
      </c>
      <c r="DK7" s="246"/>
      <c r="DL7" s="246"/>
      <c r="DM7" s="247"/>
      <c r="DN7" s="248" t="str">
        <f>IF(MONTH($DV$5)=4,"X","")</f>
        <v/>
      </c>
      <c r="DO7" s="249"/>
      <c r="DP7" s="249"/>
      <c r="DQ7" s="250"/>
      <c r="DR7" s="245" t="s">
        <v>6</v>
      </c>
      <c r="DS7" s="246"/>
      <c r="DT7" s="246"/>
      <c r="DU7" s="247"/>
      <c r="DV7" s="248" t="str">
        <f>IF(MONTH($DV$5)=5,"X","")</f>
        <v/>
      </c>
      <c r="DW7" s="249"/>
      <c r="DX7" s="249"/>
      <c r="DY7" s="250"/>
      <c r="DZ7" s="245" t="s">
        <v>7</v>
      </c>
      <c r="EA7" s="246"/>
      <c r="EB7" s="246"/>
      <c r="EC7" s="247"/>
      <c r="ED7" s="248" t="str">
        <f>IF(MONTH($DV$5)=6,"X","")</f>
        <v/>
      </c>
      <c r="EE7" s="249"/>
      <c r="EF7" s="249"/>
      <c r="EG7" s="250"/>
      <c r="EH7" s="9"/>
      <c r="EI7" s="9"/>
      <c r="EJ7" s="21"/>
    </row>
    <row r="8" spans="1:140" ht="17.45" customHeight="1" thickBot="1" x14ac:dyDescent="0.25">
      <c r="A8" s="23"/>
      <c r="B8" s="23"/>
      <c r="C8" s="27"/>
      <c r="D8" s="9"/>
      <c r="E8" s="9"/>
      <c r="F8" s="9"/>
      <c r="G8" s="9"/>
      <c r="H8" s="9"/>
      <c r="I8" s="276" t="s">
        <v>88</v>
      </c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8"/>
      <c r="AR8" s="35"/>
      <c r="AS8" s="35"/>
      <c r="CK8" s="245" t="s">
        <v>8</v>
      </c>
      <c r="CL8" s="246"/>
      <c r="CM8" s="246"/>
      <c r="CN8" s="246"/>
      <c r="CO8" s="247"/>
      <c r="CP8" s="248" t="str">
        <f>IF(MONTH($DV$5)=7,"X","")</f>
        <v/>
      </c>
      <c r="CQ8" s="249"/>
      <c r="CR8" s="249"/>
      <c r="CS8" s="250"/>
      <c r="CT8" s="245" t="s">
        <v>9</v>
      </c>
      <c r="CU8" s="246"/>
      <c r="CV8" s="246"/>
      <c r="CW8" s="247"/>
      <c r="CX8" s="248" t="str">
        <f>IF(MONTH($DV$5)=8,"X","")</f>
        <v/>
      </c>
      <c r="CY8" s="249"/>
      <c r="CZ8" s="249"/>
      <c r="DA8" s="250"/>
      <c r="DB8" s="245" t="s">
        <v>10</v>
      </c>
      <c r="DC8" s="246"/>
      <c r="DD8" s="246"/>
      <c r="DE8" s="247"/>
      <c r="DF8" s="248" t="str">
        <f>IF(MONTH($DV$5)=9,"X","")</f>
        <v/>
      </c>
      <c r="DG8" s="249"/>
      <c r="DH8" s="249"/>
      <c r="DI8" s="250"/>
      <c r="DJ8" s="245" t="s">
        <v>11</v>
      </c>
      <c r="DK8" s="246"/>
      <c r="DL8" s="246"/>
      <c r="DM8" s="247"/>
      <c r="DN8" s="248" t="str">
        <f>IF(MONTH($DV$5)=10,"X","")</f>
        <v/>
      </c>
      <c r="DO8" s="249"/>
      <c r="DP8" s="249"/>
      <c r="DQ8" s="250"/>
      <c r="DR8" s="245" t="s">
        <v>12</v>
      </c>
      <c r="DS8" s="246"/>
      <c r="DT8" s="246"/>
      <c r="DU8" s="247"/>
      <c r="DV8" s="248" t="str">
        <f>IF(MONTH($DV$5)=11,"X","")</f>
        <v/>
      </c>
      <c r="DW8" s="249"/>
      <c r="DX8" s="249"/>
      <c r="DY8" s="250"/>
      <c r="DZ8" s="245" t="s">
        <v>13</v>
      </c>
      <c r="EA8" s="246"/>
      <c r="EB8" s="246"/>
      <c r="EC8" s="247"/>
      <c r="ED8" s="248" t="str">
        <f>IF(MONTH($DV$5)=12,"X","")</f>
        <v/>
      </c>
      <c r="EE8" s="249"/>
      <c r="EF8" s="249"/>
      <c r="EG8" s="250"/>
      <c r="EH8" s="9"/>
      <c r="EI8" s="9"/>
      <c r="EJ8" s="21"/>
    </row>
    <row r="9" spans="1:140" ht="2.25" customHeight="1" x14ac:dyDescent="0.2">
      <c r="A9" s="23"/>
      <c r="B9" s="23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35"/>
      <c r="AG9" s="35"/>
      <c r="AH9" s="35"/>
      <c r="AI9" s="35"/>
      <c r="AJ9" s="35"/>
      <c r="AK9" s="35"/>
      <c r="AL9" s="35"/>
      <c r="AM9" s="35"/>
      <c r="AN9" s="34"/>
      <c r="AO9" s="34"/>
      <c r="AP9" s="34"/>
      <c r="AQ9" s="28"/>
      <c r="AR9" s="35"/>
      <c r="AS9" s="35"/>
      <c r="AT9" s="36"/>
      <c r="AU9" s="36"/>
      <c r="AV9" s="36"/>
      <c r="AW9" s="36"/>
      <c r="AX9" s="34"/>
      <c r="AY9" s="34"/>
      <c r="AZ9" s="34"/>
      <c r="BA9" s="34"/>
      <c r="BB9" s="34"/>
      <c r="BC9" s="34"/>
      <c r="BD9" s="37"/>
      <c r="BE9" s="37"/>
      <c r="BF9" s="35"/>
      <c r="BG9" s="34"/>
      <c r="BH9" s="34"/>
      <c r="BI9" s="34"/>
      <c r="BJ9" s="34"/>
      <c r="BK9" s="37"/>
      <c r="BL9" s="35"/>
      <c r="BM9" s="35"/>
      <c r="BN9" s="35"/>
      <c r="BO9" s="35"/>
      <c r="BP9" s="35"/>
      <c r="BQ9" s="37"/>
      <c r="BR9" s="37"/>
      <c r="BS9" s="34"/>
      <c r="BT9" s="34"/>
      <c r="BU9" s="34"/>
      <c r="BV9" s="35"/>
      <c r="BW9" s="35"/>
      <c r="BX9" s="35"/>
      <c r="BY9" s="37"/>
      <c r="BZ9" s="37"/>
      <c r="CA9" s="35"/>
      <c r="CB9" s="37"/>
      <c r="CC9" s="35"/>
      <c r="CD9" s="35"/>
      <c r="CE9" s="35"/>
      <c r="CF9" s="35"/>
      <c r="CG9" s="35"/>
      <c r="CH9" s="35"/>
      <c r="CI9" s="35"/>
      <c r="CJ9" s="38"/>
      <c r="CK9" s="38"/>
      <c r="CL9" s="38"/>
      <c r="CM9" s="38"/>
      <c r="CN9" s="38"/>
      <c r="CO9" s="38"/>
      <c r="CP9" s="35"/>
      <c r="CQ9" s="35"/>
      <c r="CR9" s="35"/>
      <c r="CS9" s="35"/>
      <c r="CT9" s="35"/>
      <c r="CU9" s="35"/>
      <c r="CV9" s="35"/>
      <c r="CW9" s="35"/>
      <c r="CX9" s="35"/>
      <c r="CY9" s="39"/>
      <c r="CZ9" s="34"/>
      <c r="DA9" s="35"/>
      <c r="DB9" s="34"/>
      <c r="DC9" s="35"/>
      <c r="DD9" s="34"/>
      <c r="DE9" s="35"/>
      <c r="DF9" s="25"/>
      <c r="DG9" s="25"/>
      <c r="DH9" s="35"/>
      <c r="DI9" s="35"/>
      <c r="DJ9" s="40"/>
      <c r="DK9" s="25"/>
      <c r="DL9" s="35"/>
      <c r="DM9" s="35"/>
      <c r="DN9" s="35"/>
      <c r="DO9" s="25"/>
      <c r="DP9" s="35"/>
      <c r="DQ9" s="35"/>
      <c r="DR9" s="35"/>
      <c r="DS9" s="25"/>
      <c r="DT9" s="35"/>
      <c r="DU9" s="35"/>
      <c r="DV9" s="35"/>
      <c r="DW9" s="25"/>
      <c r="DX9" s="35"/>
      <c r="DY9" s="35"/>
      <c r="DZ9" s="35"/>
      <c r="EA9" s="25"/>
      <c r="ED9" s="9"/>
    </row>
    <row r="10" spans="1:140" ht="6" customHeight="1" x14ac:dyDescent="0.2">
      <c r="A10" s="23"/>
      <c r="B10" s="23"/>
      <c r="C10" s="27"/>
      <c r="D10" s="34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9"/>
      <c r="CZ10" s="35"/>
      <c r="DA10" s="35"/>
      <c r="DB10" s="35"/>
      <c r="DC10" s="35"/>
      <c r="DD10" s="35"/>
      <c r="DE10" s="35"/>
      <c r="DF10" s="25"/>
      <c r="DG10" s="25"/>
      <c r="DH10" s="35"/>
      <c r="DI10" s="38"/>
      <c r="DJ10" s="38"/>
      <c r="DK10" s="38"/>
      <c r="DL10" s="38"/>
      <c r="DM10" s="38"/>
      <c r="DN10" s="38"/>
      <c r="DO10" s="25"/>
      <c r="DP10" s="35"/>
      <c r="DQ10" s="35"/>
      <c r="DR10" s="35"/>
      <c r="DS10" s="25"/>
      <c r="DT10" s="35"/>
      <c r="DU10" s="35"/>
      <c r="DV10" s="35"/>
      <c r="DW10" s="25"/>
      <c r="DX10" s="35"/>
      <c r="DY10" s="35"/>
      <c r="DZ10" s="35"/>
      <c r="EA10" s="25"/>
      <c r="ED10" s="9"/>
    </row>
    <row r="11" spans="1:140" s="45" customFormat="1" ht="17.45" customHeight="1" x14ac:dyDescent="0.25">
      <c r="A11" s="41"/>
      <c r="B11" s="41"/>
      <c r="C11" s="42"/>
      <c r="D11" s="225" t="s">
        <v>14</v>
      </c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 t="s">
        <v>15</v>
      </c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6"/>
      <c r="DO11" s="226"/>
      <c r="DP11" s="226"/>
      <c r="DQ11" s="226"/>
      <c r="DR11" s="226"/>
      <c r="DS11" s="226"/>
      <c r="DT11" s="226"/>
      <c r="DU11" s="226"/>
      <c r="DV11" s="226"/>
      <c r="DW11" s="226"/>
      <c r="DX11" s="226"/>
      <c r="DY11" s="226"/>
      <c r="DZ11" s="226"/>
      <c r="EA11" s="226"/>
      <c r="EB11" s="226"/>
      <c r="EC11" s="226"/>
      <c r="ED11" s="226"/>
      <c r="EE11" s="226"/>
      <c r="EF11" s="226"/>
      <c r="EG11" s="227"/>
      <c r="EH11" s="43"/>
      <c r="EI11" s="44"/>
    </row>
    <row r="12" spans="1:140" s="49" customFormat="1" ht="17.45" customHeight="1" x14ac:dyDescent="0.2">
      <c r="A12" s="46"/>
      <c r="B12" s="46"/>
      <c r="C12" s="47"/>
      <c r="D12" s="47"/>
      <c r="E12" s="47"/>
      <c r="F12" s="48"/>
      <c r="G12" s="48"/>
      <c r="H12" s="47" t="s">
        <v>16</v>
      </c>
      <c r="I12" s="48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9"/>
      <c r="CZ12" s="35"/>
      <c r="DA12" s="35"/>
      <c r="DB12" s="35"/>
      <c r="DC12" s="35"/>
      <c r="DD12" s="35"/>
      <c r="DE12" s="35"/>
      <c r="DF12" s="25"/>
      <c r="DG12" s="25"/>
      <c r="DH12" s="35"/>
      <c r="DI12" s="38"/>
      <c r="DJ12" s="38"/>
      <c r="DK12" s="38"/>
      <c r="DL12" s="38"/>
      <c r="DM12" s="38"/>
      <c r="DN12" s="38"/>
      <c r="DO12" s="25"/>
      <c r="DP12" s="35"/>
      <c r="DQ12" s="35"/>
      <c r="DR12" s="35"/>
      <c r="DS12" s="25"/>
      <c r="DT12" s="35"/>
      <c r="DU12" s="35"/>
      <c r="DV12" s="35"/>
      <c r="DW12" s="25"/>
      <c r="DX12" s="35"/>
      <c r="DY12" s="35"/>
      <c r="DZ12" s="35"/>
      <c r="EA12" s="25"/>
      <c r="EB12" s="48"/>
      <c r="EC12" s="48"/>
      <c r="ED12" s="39"/>
      <c r="EE12" s="48"/>
      <c r="EF12" s="48"/>
      <c r="EG12" s="48"/>
      <c r="EH12" s="48"/>
      <c r="EI12" s="48"/>
      <c r="EJ12" s="48"/>
    </row>
    <row r="13" spans="1:140" ht="17.25" customHeight="1" x14ac:dyDescent="0.25">
      <c r="A13" s="39"/>
      <c r="B13" s="39"/>
      <c r="C13" s="50"/>
      <c r="D13" s="251">
        <v>1</v>
      </c>
      <c r="E13" s="252"/>
      <c r="F13" s="253"/>
      <c r="H13" s="51" t="s">
        <v>87</v>
      </c>
      <c r="K13" s="35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3"/>
      <c r="X13" s="23"/>
      <c r="Y13" s="23"/>
      <c r="Z13" s="23"/>
      <c r="AA13" s="257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9"/>
      <c r="BQ13" s="33"/>
      <c r="BR13" s="33"/>
      <c r="BS13" s="33"/>
      <c r="BW13" s="251">
        <f>D13+1</f>
        <v>2</v>
      </c>
      <c r="BX13" s="252"/>
      <c r="BY13" s="253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2" t="s">
        <v>17</v>
      </c>
      <c r="DC13" s="254"/>
      <c r="DD13" s="255"/>
      <c r="DE13" s="255"/>
      <c r="DF13" s="255"/>
      <c r="DG13" s="255"/>
      <c r="DH13" s="255"/>
      <c r="DI13" s="255"/>
      <c r="DJ13" s="255"/>
      <c r="DK13" s="255"/>
      <c r="DL13" s="255"/>
      <c r="DM13" s="255"/>
      <c r="DN13" s="255"/>
      <c r="DO13" s="255"/>
      <c r="DP13" s="255"/>
      <c r="DQ13" s="255"/>
      <c r="DR13" s="255"/>
      <c r="DS13" s="255"/>
      <c r="DT13" s="255"/>
      <c r="DU13" s="255"/>
      <c r="DV13" s="255"/>
      <c r="DW13" s="255"/>
      <c r="DX13" s="255"/>
      <c r="DY13" s="255"/>
      <c r="DZ13" s="255"/>
      <c r="EA13" s="255"/>
      <c r="EB13" s="255"/>
      <c r="EC13" s="255"/>
      <c r="ED13" s="255"/>
      <c r="EE13" s="255"/>
      <c r="EF13" s="255"/>
      <c r="EG13" s="256"/>
    </row>
    <row r="14" spans="1:140" ht="3.75" customHeight="1" x14ac:dyDescent="0.2">
      <c r="A14" s="39"/>
      <c r="B14" s="39"/>
      <c r="C14" s="53"/>
      <c r="D14" s="53"/>
      <c r="E14" s="23"/>
      <c r="F14" s="27"/>
      <c r="G14" s="27"/>
      <c r="H14" s="27"/>
      <c r="I14" s="27"/>
      <c r="J14" s="27"/>
      <c r="K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3"/>
      <c r="X14" s="23"/>
      <c r="Y14" s="23"/>
      <c r="Z14" s="23"/>
      <c r="AA14" s="23"/>
      <c r="AB14" s="23"/>
      <c r="AC14" s="23"/>
      <c r="AD14" s="23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5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D14" s="9"/>
    </row>
    <row r="15" spans="1:140" ht="17.45" customHeight="1" x14ac:dyDescent="0.2">
      <c r="A15" s="39"/>
      <c r="B15" s="39"/>
      <c r="C15" s="50"/>
      <c r="D15" s="251">
        <f>BW13+1</f>
        <v>3</v>
      </c>
      <c r="E15" s="252"/>
      <c r="F15" s="253"/>
      <c r="H15" s="51" t="s">
        <v>64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3"/>
      <c r="X15" s="23"/>
      <c r="Y15" s="23"/>
      <c r="Z15" s="23"/>
      <c r="AA15" s="260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1"/>
      <c r="DB15" s="261"/>
      <c r="DC15" s="261"/>
      <c r="DD15" s="261"/>
      <c r="DE15" s="261"/>
      <c r="DF15" s="261"/>
      <c r="DG15" s="261"/>
      <c r="DH15" s="261"/>
      <c r="DI15" s="261"/>
      <c r="DJ15" s="261"/>
      <c r="DK15" s="261"/>
      <c r="DL15" s="261"/>
      <c r="DM15" s="261"/>
      <c r="DN15" s="261"/>
      <c r="DO15" s="261"/>
      <c r="DP15" s="261"/>
      <c r="DQ15" s="261"/>
      <c r="DR15" s="261"/>
      <c r="DS15" s="261"/>
      <c r="DT15" s="261"/>
      <c r="DU15" s="261"/>
      <c r="DV15" s="261"/>
      <c r="DW15" s="261"/>
      <c r="DX15" s="261"/>
      <c r="DY15" s="261"/>
      <c r="DZ15" s="261"/>
      <c r="EA15" s="261"/>
      <c r="EB15" s="261"/>
      <c r="EC15" s="261"/>
      <c r="ED15" s="261"/>
      <c r="EE15" s="261"/>
      <c r="EF15" s="261"/>
      <c r="EG15" s="262"/>
    </row>
    <row r="16" spans="1:140" ht="3.75" customHeight="1" x14ac:dyDescent="0.2">
      <c r="A16" s="39"/>
      <c r="B16" s="39"/>
      <c r="C16" s="53"/>
      <c r="D16" s="53">
        <v>1</v>
      </c>
      <c r="E16" s="39"/>
      <c r="F16" s="39"/>
      <c r="G16" s="39"/>
      <c r="H16" s="39"/>
      <c r="I16" s="39"/>
      <c r="J16" s="39"/>
      <c r="K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23"/>
      <c r="AG16" s="23"/>
      <c r="AH16" s="23"/>
      <c r="AI16" s="23"/>
      <c r="AJ16" s="39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D16" s="9"/>
    </row>
    <row r="17" spans="1:140" ht="17.45" customHeight="1" x14ac:dyDescent="0.2">
      <c r="A17" s="39"/>
      <c r="B17" s="39"/>
      <c r="C17" s="50"/>
      <c r="D17" s="251">
        <f>D15+1</f>
        <v>4</v>
      </c>
      <c r="E17" s="252"/>
      <c r="F17" s="253"/>
      <c r="H17" s="51" t="s">
        <v>63</v>
      </c>
      <c r="K17" s="35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46"/>
      <c r="X17" s="46"/>
      <c r="Y17" s="46"/>
      <c r="Z17" s="46"/>
      <c r="AA17" s="260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261"/>
      <c r="BV17" s="261"/>
      <c r="BW17" s="261"/>
      <c r="BX17" s="261"/>
      <c r="BY17" s="261"/>
      <c r="BZ17" s="261"/>
      <c r="CA17" s="261"/>
      <c r="CB17" s="261"/>
      <c r="CC17" s="261"/>
      <c r="CD17" s="261"/>
      <c r="CE17" s="261"/>
      <c r="CF17" s="261"/>
      <c r="CG17" s="261"/>
      <c r="CH17" s="261"/>
      <c r="CI17" s="261"/>
      <c r="CJ17" s="261"/>
      <c r="CK17" s="261"/>
      <c r="CL17" s="261"/>
      <c r="CM17" s="261"/>
      <c r="CN17" s="261"/>
      <c r="CO17" s="261"/>
      <c r="CP17" s="261"/>
      <c r="CQ17" s="261"/>
      <c r="CR17" s="261"/>
      <c r="CS17" s="261"/>
      <c r="CT17" s="261"/>
      <c r="CU17" s="261"/>
      <c r="CV17" s="261"/>
      <c r="CW17" s="261"/>
      <c r="CX17" s="261"/>
      <c r="CY17" s="261"/>
      <c r="CZ17" s="261"/>
      <c r="DA17" s="261"/>
      <c r="DB17" s="261"/>
      <c r="DC17" s="261"/>
      <c r="DD17" s="261"/>
      <c r="DE17" s="261"/>
      <c r="DF17" s="261"/>
      <c r="DG17" s="261"/>
      <c r="DH17" s="261"/>
      <c r="DI17" s="261"/>
      <c r="DJ17" s="261"/>
      <c r="DK17" s="261"/>
      <c r="DL17" s="261"/>
      <c r="DM17" s="261"/>
      <c r="DN17" s="261"/>
      <c r="DO17" s="261"/>
      <c r="DP17" s="261"/>
      <c r="DQ17" s="261"/>
      <c r="DR17" s="261"/>
      <c r="DS17" s="261"/>
      <c r="DT17" s="261"/>
      <c r="DU17" s="261"/>
      <c r="DV17" s="261"/>
      <c r="DW17" s="261"/>
      <c r="DX17" s="261"/>
      <c r="DY17" s="261"/>
      <c r="DZ17" s="261"/>
      <c r="EA17" s="261"/>
      <c r="EB17" s="261"/>
      <c r="EC17" s="261"/>
      <c r="ED17" s="261"/>
      <c r="EE17" s="261"/>
      <c r="EF17" s="261"/>
      <c r="EG17" s="262"/>
    </row>
    <row r="18" spans="1:140" ht="3.75" customHeight="1" x14ac:dyDescent="0.2">
      <c r="A18" s="39"/>
      <c r="B18" s="39"/>
      <c r="C18" s="53"/>
      <c r="D18" s="53"/>
      <c r="E18" s="46"/>
      <c r="F18" s="37"/>
      <c r="G18" s="37"/>
      <c r="H18" s="37"/>
      <c r="I18" s="37"/>
      <c r="J18" s="35"/>
      <c r="K18" s="35"/>
      <c r="L18" s="34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D18" s="9"/>
    </row>
    <row r="19" spans="1:140" ht="17.45" customHeight="1" x14ac:dyDescent="0.2">
      <c r="A19" s="39"/>
      <c r="B19" s="39"/>
      <c r="C19" s="50"/>
      <c r="D19" s="251">
        <f>D17+1</f>
        <v>5</v>
      </c>
      <c r="E19" s="252"/>
      <c r="F19" s="253"/>
      <c r="H19" s="51" t="s">
        <v>18</v>
      </c>
      <c r="K19" s="35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46"/>
      <c r="X19" s="46"/>
      <c r="Y19" s="46"/>
      <c r="Z19" s="46"/>
      <c r="AA19" s="260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1"/>
      <c r="CS19" s="261"/>
      <c r="CT19" s="261"/>
      <c r="CU19" s="261"/>
      <c r="CV19" s="261"/>
      <c r="CW19" s="261"/>
      <c r="CX19" s="261"/>
      <c r="CY19" s="261"/>
      <c r="CZ19" s="261"/>
      <c r="DA19" s="261"/>
      <c r="DB19" s="261"/>
      <c r="DC19" s="261"/>
      <c r="DD19" s="261"/>
      <c r="DE19" s="261"/>
      <c r="DF19" s="261"/>
      <c r="DG19" s="261"/>
      <c r="DH19" s="261"/>
      <c r="DI19" s="261"/>
      <c r="DJ19" s="261"/>
      <c r="DK19" s="261"/>
      <c r="DL19" s="261"/>
      <c r="DM19" s="261"/>
      <c r="DN19" s="261"/>
      <c r="DO19" s="261"/>
      <c r="DP19" s="261"/>
      <c r="DQ19" s="261"/>
      <c r="DR19" s="261"/>
      <c r="DS19" s="261"/>
      <c r="DT19" s="261"/>
      <c r="DU19" s="261"/>
      <c r="DV19" s="261"/>
      <c r="DW19" s="261"/>
      <c r="DX19" s="261"/>
      <c r="DY19" s="261"/>
      <c r="DZ19" s="261"/>
      <c r="EA19" s="261"/>
      <c r="EB19" s="261"/>
      <c r="EC19" s="261"/>
      <c r="ED19" s="261"/>
      <c r="EE19" s="261"/>
      <c r="EF19" s="261"/>
      <c r="EG19" s="262"/>
    </row>
    <row r="20" spans="1:140" ht="3.75" customHeight="1" x14ac:dyDescent="0.2">
      <c r="A20" s="39"/>
      <c r="B20" s="39"/>
      <c r="C20" s="53"/>
      <c r="D20" s="53"/>
      <c r="E20" s="46"/>
      <c r="F20" s="37"/>
      <c r="G20" s="37"/>
      <c r="H20" s="37"/>
      <c r="I20" s="37"/>
      <c r="J20" s="35"/>
      <c r="K20" s="35"/>
      <c r="L20" s="34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D20" s="9"/>
    </row>
    <row r="21" spans="1:140" ht="17.45" customHeight="1" x14ac:dyDescent="0.2">
      <c r="A21" s="39"/>
      <c r="B21" s="39"/>
      <c r="C21" s="50"/>
      <c r="D21" s="251">
        <f>D19+1</f>
        <v>6</v>
      </c>
      <c r="E21" s="252"/>
      <c r="F21" s="253"/>
      <c r="G21" s="35"/>
      <c r="H21" s="51" t="s">
        <v>65</v>
      </c>
      <c r="I21" s="12"/>
      <c r="K21" s="35"/>
      <c r="M21" s="35"/>
      <c r="N21" s="35"/>
      <c r="O21" s="35"/>
      <c r="P21" s="35"/>
      <c r="Q21" s="35"/>
      <c r="R21" s="35"/>
      <c r="S21" s="35"/>
      <c r="T21" s="12"/>
      <c r="U21" s="12"/>
      <c r="V21" s="12"/>
      <c r="W21" s="12"/>
      <c r="X21" s="12"/>
      <c r="Y21" s="12"/>
      <c r="Z21" s="12"/>
      <c r="AA21" s="291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292"/>
      <c r="AU21" s="292"/>
      <c r="AV21" s="292"/>
      <c r="AW21" s="292"/>
      <c r="AX21" s="292"/>
      <c r="AY21" s="292"/>
      <c r="AZ21" s="292"/>
      <c r="BA21" s="292"/>
      <c r="BB21" s="292"/>
      <c r="BC21" s="292"/>
      <c r="BD21" s="292"/>
      <c r="BE21" s="292"/>
      <c r="BF21" s="292"/>
      <c r="BG21" s="292"/>
      <c r="BH21" s="292"/>
      <c r="BI21" s="292"/>
      <c r="BJ21" s="292"/>
      <c r="BK21" s="292"/>
      <c r="BL21" s="292"/>
      <c r="BM21" s="292"/>
      <c r="BN21" s="293"/>
      <c r="BO21" s="12"/>
      <c r="BP21" s="12"/>
      <c r="BQ21" s="12"/>
      <c r="BR21" s="12"/>
      <c r="BS21" s="12"/>
      <c r="BT21" s="12"/>
      <c r="BU21" s="12"/>
      <c r="BV21" s="12"/>
      <c r="BZ21" s="251">
        <f>D21+1</f>
        <v>7</v>
      </c>
      <c r="CA21" s="252"/>
      <c r="CB21" s="253"/>
      <c r="CC21" s="12"/>
      <c r="CG21" s="35"/>
      <c r="CI21" s="12"/>
      <c r="CJ21" s="12"/>
      <c r="CK21" s="35"/>
      <c r="CM21" s="51"/>
      <c r="CN21" s="51"/>
      <c r="CO21" s="51"/>
      <c r="CP21" s="51"/>
      <c r="CQ21" s="51"/>
      <c r="CR21" s="51"/>
      <c r="CS21" s="56" t="s">
        <v>66</v>
      </c>
      <c r="CT21" s="291"/>
      <c r="CU21" s="292"/>
      <c r="CV21" s="292"/>
      <c r="CW21" s="292"/>
      <c r="CX21" s="292"/>
      <c r="CY21" s="292"/>
      <c r="CZ21" s="292"/>
      <c r="DA21" s="292"/>
      <c r="DB21" s="292"/>
      <c r="DC21" s="292"/>
      <c r="DD21" s="292"/>
      <c r="DE21" s="292"/>
      <c r="DF21" s="292"/>
      <c r="DG21" s="292"/>
      <c r="DH21" s="292"/>
      <c r="DI21" s="292"/>
      <c r="DJ21" s="292"/>
      <c r="DK21" s="292"/>
      <c r="DL21" s="292"/>
      <c r="DM21" s="292"/>
      <c r="DN21" s="292"/>
      <c r="DO21" s="292"/>
      <c r="DP21" s="292"/>
      <c r="DQ21" s="292"/>
      <c r="DR21" s="292"/>
      <c r="DS21" s="292"/>
      <c r="DT21" s="292"/>
      <c r="DU21" s="292"/>
      <c r="DV21" s="292"/>
      <c r="DW21" s="292"/>
      <c r="DX21" s="292"/>
      <c r="DY21" s="292"/>
      <c r="DZ21" s="292"/>
      <c r="EA21" s="292"/>
      <c r="EB21" s="292"/>
      <c r="EC21" s="292"/>
      <c r="ED21" s="292"/>
      <c r="EE21" s="292"/>
      <c r="EF21" s="292"/>
      <c r="EG21" s="293"/>
    </row>
    <row r="22" spans="1:140" s="17" customFormat="1" ht="10.5" customHeight="1" x14ac:dyDescent="0.2">
      <c r="A22" s="57"/>
      <c r="B22" s="57"/>
      <c r="C22" s="58"/>
      <c r="D22" s="59"/>
      <c r="E22" s="59"/>
      <c r="F22" s="59"/>
      <c r="G22" s="16"/>
      <c r="H22" s="60"/>
      <c r="I22" s="16"/>
      <c r="J22" s="16"/>
      <c r="K22" s="61"/>
      <c r="L22" s="16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3"/>
      <c r="X22" s="63"/>
      <c r="Y22" s="63"/>
      <c r="Z22" s="63"/>
      <c r="AA22" s="215" t="s">
        <v>20</v>
      </c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 t="s">
        <v>21</v>
      </c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5"/>
      <c r="CF22" s="65"/>
      <c r="CG22" s="65"/>
      <c r="CH22" s="59"/>
      <c r="CI22" s="59"/>
      <c r="CJ22" s="59"/>
      <c r="CK22" s="65"/>
      <c r="CL22" s="65"/>
      <c r="CM22" s="66"/>
      <c r="CN22" s="16"/>
      <c r="CO22" s="65"/>
      <c r="CP22" s="16"/>
      <c r="CQ22" s="65"/>
      <c r="CR22" s="65"/>
      <c r="CS22" s="65"/>
      <c r="CT22" s="215" t="s">
        <v>20</v>
      </c>
      <c r="CU22" s="215"/>
      <c r="CV22" s="215"/>
      <c r="CW22" s="215"/>
      <c r="CX22" s="215"/>
      <c r="CY22" s="215"/>
      <c r="CZ22" s="215"/>
      <c r="DA22" s="215"/>
      <c r="DB22" s="215"/>
      <c r="DC22" s="215"/>
      <c r="DD22" s="215"/>
      <c r="DE22" s="215" t="s">
        <v>21</v>
      </c>
      <c r="DF22" s="215"/>
      <c r="DG22" s="215"/>
      <c r="DH22" s="215"/>
      <c r="DI22" s="215"/>
      <c r="DJ22" s="215"/>
      <c r="DK22" s="215"/>
      <c r="DL22" s="215"/>
      <c r="DM22" s="215"/>
      <c r="DN22" s="215"/>
      <c r="DO22" s="215"/>
      <c r="DP22" s="215"/>
      <c r="DQ22" s="215"/>
      <c r="DR22" s="215"/>
      <c r="DS22" s="215"/>
      <c r="DT22" s="215"/>
      <c r="DU22" s="215"/>
      <c r="DV22" s="215"/>
      <c r="DW22" s="215"/>
      <c r="DX22" s="215"/>
      <c r="DY22" s="215"/>
      <c r="DZ22" s="215"/>
      <c r="EA22" s="215"/>
      <c r="EB22" s="215"/>
      <c r="EC22" s="215"/>
      <c r="ED22" s="215"/>
      <c r="EE22" s="215"/>
      <c r="EF22" s="215"/>
      <c r="EG22" s="215"/>
      <c r="EH22" s="16"/>
      <c r="EI22" s="16"/>
      <c r="EJ22" s="16"/>
    </row>
    <row r="23" spans="1:140" s="167" customFormat="1" ht="17.45" customHeight="1" x14ac:dyDescent="0.2">
      <c r="A23" s="166"/>
      <c r="D23" s="282">
        <f>BZ21+1</f>
        <v>8</v>
      </c>
      <c r="E23" s="283"/>
      <c r="F23" s="284"/>
      <c r="H23" s="168" t="s">
        <v>19</v>
      </c>
      <c r="I23" s="169"/>
      <c r="J23" s="170"/>
      <c r="K23" s="171"/>
      <c r="L23" s="171"/>
      <c r="M23" s="171"/>
      <c r="N23" s="171"/>
      <c r="O23" s="171"/>
      <c r="P23" s="171"/>
      <c r="Q23" s="171"/>
      <c r="R23" s="171"/>
      <c r="S23" s="171"/>
      <c r="T23" s="170"/>
      <c r="U23" s="170"/>
      <c r="V23" s="170"/>
      <c r="W23" s="170"/>
      <c r="X23" s="170"/>
      <c r="Y23" s="170"/>
      <c r="AA23" s="257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8"/>
      <c r="BF23" s="258"/>
      <c r="BG23" s="258"/>
      <c r="BH23" s="258"/>
      <c r="BI23" s="258"/>
      <c r="BJ23" s="258"/>
      <c r="BK23" s="258"/>
      <c r="BL23" s="258"/>
      <c r="BM23" s="258"/>
      <c r="BN23" s="258"/>
      <c r="BO23" s="258"/>
      <c r="BP23" s="258"/>
      <c r="BQ23" s="258"/>
      <c r="BR23" s="258"/>
      <c r="BS23" s="258"/>
      <c r="BT23" s="258"/>
      <c r="BU23" s="258"/>
      <c r="BV23" s="258"/>
      <c r="BW23" s="258"/>
      <c r="BX23" s="258"/>
      <c r="BY23" s="258"/>
      <c r="BZ23" s="258"/>
      <c r="CA23" s="258"/>
      <c r="CB23" s="259"/>
      <c r="CC23" s="172"/>
      <c r="CD23" s="172"/>
      <c r="CE23" s="172"/>
      <c r="CF23" s="172"/>
      <c r="ED23" s="179"/>
      <c r="EE23" s="179"/>
      <c r="EF23" s="179"/>
      <c r="EG23" s="179"/>
      <c r="EH23" s="179"/>
    </row>
    <row r="24" spans="1:140" s="178" customFormat="1" ht="7.5" customHeight="1" x14ac:dyDescent="0.2">
      <c r="A24" s="173"/>
      <c r="B24" s="174"/>
      <c r="C24" s="174"/>
      <c r="D24" s="175"/>
      <c r="E24" s="175"/>
      <c r="F24" s="175"/>
      <c r="G24" s="175"/>
      <c r="H24" s="175"/>
      <c r="I24" s="175"/>
      <c r="J24" s="175"/>
      <c r="K24" s="176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7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3"/>
      <c r="BU24" s="173"/>
      <c r="BV24" s="173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  <c r="DE24" s="181"/>
      <c r="DF24" s="181"/>
      <c r="DG24" s="181"/>
      <c r="DH24" s="181"/>
      <c r="DI24" s="181"/>
      <c r="DJ24" s="181"/>
      <c r="DK24" s="181"/>
      <c r="DL24" s="181"/>
      <c r="DM24" s="181"/>
      <c r="DN24" s="181"/>
      <c r="DO24" s="181"/>
      <c r="DP24" s="181"/>
      <c r="DQ24" s="181"/>
      <c r="DR24" s="181"/>
      <c r="DS24" s="181"/>
      <c r="DT24" s="181"/>
      <c r="DU24" s="181"/>
      <c r="DV24" s="181"/>
      <c r="DW24" s="181"/>
      <c r="DX24" s="181"/>
      <c r="DY24" s="181"/>
      <c r="DZ24" s="181"/>
      <c r="EA24" s="181"/>
      <c r="EB24" s="181"/>
      <c r="EC24" s="181"/>
      <c r="ED24" s="180"/>
      <c r="EE24" s="176"/>
      <c r="EF24" s="176"/>
    </row>
    <row r="25" spans="1:140" s="45" customFormat="1" ht="17.45" customHeight="1" x14ac:dyDescent="0.25">
      <c r="A25" s="41"/>
      <c r="B25" s="41"/>
      <c r="C25" s="42"/>
      <c r="D25" s="225" t="s">
        <v>22</v>
      </c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5" t="s">
        <v>46</v>
      </c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J25" s="226"/>
      <c r="CK25" s="226"/>
      <c r="CL25" s="226"/>
      <c r="CM25" s="226"/>
      <c r="CN25" s="226"/>
      <c r="CO25" s="226"/>
      <c r="CP25" s="226"/>
      <c r="CQ25" s="226"/>
      <c r="CR25" s="226"/>
      <c r="CS25" s="226"/>
      <c r="CT25" s="226"/>
      <c r="CU25" s="226"/>
      <c r="CV25" s="226"/>
      <c r="CW25" s="226"/>
      <c r="CX25" s="226"/>
      <c r="CY25" s="226"/>
      <c r="CZ25" s="226"/>
      <c r="DA25" s="226"/>
      <c r="DB25" s="226"/>
      <c r="DC25" s="226"/>
      <c r="DD25" s="226"/>
      <c r="DE25" s="226"/>
      <c r="DF25" s="226"/>
      <c r="DG25" s="226"/>
      <c r="DH25" s="226"/>
      <c r="DI25" s="226"/>
      <c r="DJ25" s="226"/>
      <c r="DK25" s="226"/>
      <c r="DL25" s="226"/>
      <c r="DM25" s="226"/>
      <c r="DN25" s="226"/>
      <c r="DO25" s="226"/>
      <c r="DP25" s="226"/>
      <c r="DQ25" s="226"/>
      <c r="DR25" s="226"/>
      <c r="DS25" s="226"/>
      <c r="DT25" s="226"/>
      <c r="DU25" s="226"/>
      <c r="DV25" s="226"/>
      <c r="DW25" s="226"/>
      <c r="DX25" s="226"/>
      <c r="DY25" s="226"/>
      <c r="DZ25" s="226"/>
      <c r="EA25" s="226"/>
      <c r="EB25" s="226"/>
      <c r="EC25" s="226"/>
      <c r="ED25" s="226"/>
      <c r="EE25" s="226"/>
      <c r="EF25" s="226"/>
      <c r="EG25" s="227"/>
      <c r="EH25" s="43"/>
      <c r="EI25" s="44"/>
      <c r="EJ25" s="43"/>
    </row>
    <row r="26" spans="1:140" ht="3.75" customHeight="1" x14ac:dyDescent="0.2">
      <c r="A26" s="39"/>
      <c r="B26" s="39"/>
      <c r="C26" s="53"/>
      <c r="D26" s="53"/>
      <c r="E26" s="46"/>
      <c r="F26" s="37"/>
      <c r="G26" s="37"/>
      <c r="H26" s="37"/>
      <c r="I26" s="37"/>
      <c r="J26" s="35"/>
      <c r="K26" s="35"/>
      <c r="L26" s="34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D26" s="9"/>
    </row>
    <row r="27" spans="1:140" s="45" customFormat="1" ht="17.45" customHeight="1" x14ac:dyDescent="0.25">
      <c r="A27" s="41"/>
      <c r="B27" s="41"/>
      <c r="C27" s="67"/>
      <c r="D27" s="279" t="s">
        <v>23</v>
      </c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280"/>
      <c r="BR27" s="280"/>
      <c r="BS27" s="280"/>
      <c r="BT27" s="280"/>
      <c r="BU27" s="280"/>
      <c r="BV27" s="280"/>
      <c r="BW27" s="280"/>
      <c r="BX27" s="280"/>
      <c r="BY27" s="280"/>
      <c r="BZ27" s="280"/>
      <c r="CA27" s="280"/>
      <c r="CB27" s="280"/>
      <c r="CC27" s="280"/>
      <c r="CD27" s="280"/>
      <c r="CE27" s="280"/>
      <c r="CF27" s="280"/>
      <c r="CG27" s="280"/>
      <c r="CH27" s="280"/>
      <c r="CI27" s="280"/>
      <c r="CJ27" s="280"/>
      <c r="CK27" s="280"/>
      <c r="CL27" s="281"/>
      <c r="CM27" s="44"/>
      <c r="CN27" s="44"/>
      <c r="CO27" s="209">
        <f>D23+1</f>
        <v>9</v>
      </c>
      <c r="CP27" s="210"/>
      <c r="CQ27" s="211"/>
      <c r="CR27" s="68"/>
      <c r="CS27" s="285"/>
      <c r="CT27" s="286"/>
      <c r="CU27" s="286"/>
      <c r="CV27" s="286"/>
      <c r="CW27" s="286"/>
      <c r="CX27" s="286"/>
      <c r="CY27" s="286"/>
      <c r="CZ27" s="286"/>
      <c r="DA27" s="286"/>
      <c r="DB27" s="286"/>
      <c r="DC27" s="286"/>
      <c r="DD27" s="286"/>
      <c r="DE27" s="286"/>
      <c r="DF27" s="286"/>
      <c r="DG27" s="286"/>
      <c r="DH27" s="286"/>
      <c r="DI27" s="286"/>
      <c r="DJ27" s="286"/>
      <c r="DK27" s="286"/>
      <c r="DL27" s="286"/>
      <c r="DM27" s="286"/>
      <c r="DN27" s="286"/>
      <c r="DO27" s="286"/>
      <c r="DP27" s="286"/>
      <c r="DQ27" s="286"/>
      <c r="DR27" s="286"/>
      <c r="DS27" s="286"/>
      <c r="DT27" s="286"/>
      <c r="DU27" s="286"/>
      <c r="DV27" s="286"/>
      <c r="DW27" s="286"/>
      <c r="DX27" s="286"/>
      <c r="DY27" s="286"/>
      <c r="DZ27" s="286"/>
      <c r="EA27" s="286"/>
      <c r="EB27" s="286"/>
      <c r="EC27" s="286"/>
      <c r="ED27" s="286"/>
      <c r="EE27" s="286"/>
      <c r="EF27" s="286"/>
      <c r="EG27" s="287"/>
      <c r="EH27" s="44"/>
      <c r="EI27" s="44"/>
      <c r="EJ27" s="43"/>
    </row>
    <row r="28" spans="1:140" ht="3" customHeight="1" x14ac:dyDescent="0.25">
      <c r="A28" s="39"/>
      <c r="B28" s="39"/>
      <c r="C28" s="53"/>
      <c r="D28" s="69"/>
      <c r="E28" s="69"/>
      <c r="F28" s="69"/>
      <c r="G28" s="69"/>
      <c r="H28" s="69"/>
      <c r="I28" s="69"/>
      <c r="J28" s="69"/>
      <c r="K28" s="69"/>
      <c r="L28" s="69"/>
      <c r="M28" s="27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44"/>
      <c r="CN28" s="44"/>
      <c r="CO28" s="71"/>
      <c r="CP28" s="71"/>
      <c r="CQ28" s="71"/>
      <c r="CR28" s="68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3"/>
      <c r="DF28" s="193"/>
      <c r="DG28" s="193"/>
      <c r="DH28" s="193"/>
      <c r="DI28" s="193"/>
      <c r="DJ28" s="193"/>
      <c r="DK28" s="193"/>
      <c r="DL28" s="193"/>
      <c r="DM28" s="193"/>
      <c r="DN28" s="193"/>
      <c r="DO28" s="193"/>
      <c r="DP28" s="193"/>
      <c r="DQ28" s="193"/>
      <c r="DR28" s="193"/>
      <c r="DS28" s="194"/>
      <c r="DT28" s="195"/>
      <c r="DU28" s="195"/>
      <c r="DV28" s="195"/>
      <c r="DW28" s="195"/>
      <c r="DX28" s="195"/>
      <c r="DY28" s="73"/>
      <c r="DZ28" s="73"/>
      <c r="EA28" s="73"/>
      <c r="EB28" s="73"/>
      <c r="EC28" s="73"/>
      <c r="ED28" s="73"/>
      <c r="EE28" s="73"/>
      <c r="EF28" s="73"/>
      <c r="EG28" s="73"/>
    </row>
    <row r="29" spans="1:140" s="45" customFormat="1" ht="17.45" customHeight="1" x14ac:dyDescent="0.25">
      <c r="A29" s="41"/>
      <c r="B29" s="41"/>
      <c r="C29" s="67"/>
      <c r="D29" s="397" t="s">
        <v>74</v>
      </c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8"/>
      <c r="X29" s="398"/>
      <c r="Y29" s="398"/>
      <c r="Z29" s="398"/>
      <c r="AA29" s="398"/>
      <c r="AB29" s="398"/>
      <c r="AC29" s="398"/>
      <c r="AD29" s="398"/>
      <c r="AE29" s="398"/>
      <c r="AF29" s="398"/>
      <c r="AG29" s="398"/>
      <c r="AH29" s="398"/>
      <c r="AI29" s="398"/>
      <c r="AJ29" s="398"/>
      <c r="AK29" s="398"/>
      <c r="AL29" s="398"/>
      <c r="AM29" s="398"/>
      <c r="AN29" s="398"/>
      <c r="AO29" s="398"/>
      <c r="AP29" s="398"/>
      <c r="AQ29" s="398"/>
      <c r="AR29" s="398"/>
      <c r="AS29" s="398"/>
      <c r="AT29" s="398"/>
      <c r="AU29" s="398"/>
      <c r="AV29" s="398"/>
      <c r="AW29" s="398"/>
      <c r="AX29" s="398"/>
      <c r="AY29" s="398"/>
      <c r="AZ29" s="398"/>
      <c r="BA29" s="398"/>
      <c r="BB29" s="398"/>
      <c r="BC29" s="398"/>
      <c r="BD29" s="398"/>
      <c r="BE29" s="398"/>
      <c r="BF29" s="398"/>
      <c r="BG29" s="398"/>
      <c r="BH29" s="398"/>
      <c r="BI29" s="398"/>
      <c r="BJ29" s="398"/>
      <c r="BK29" s="398"/>
      <c r="BL29" s="398"/>
      <c r="BM29" s="398"/>
      <c r="BN29" s="398"/>
      <c r="BO29" s="398"/>
      <c r="BP29" s="398"/>
      <c r="BQ29" s="398"/>
      <c r="BR29" s="398"/>
      <c r="BS29" s="398"/>
      <c r="BT29" s="398"/>
      <c r="BU29" s="398"/>
      <c r="BV29" s="398"/>
      <c r="BW29" s="398"/>
      <c r="BX29" s="398"/>
      <c r="BY29" s="398"/>
      <c r="BZ29" s="398"/>
      <c r="CA29" s="398"/>
      <c r="CB29" s="398"/>
      <c r="CC29" s="398"/>
      <c r="CD29" s="398"/>
      <c r="CE29" s="398"/>
      <c r="CF29" s="398"/>
      <c r="CG29" s="398"/>
      <c r="CH29" s="398"/>
      <c r="CI29" s="398"/>
      <c r="CJ29" s="398"/>
      <c r="CK29" s="398"/>
      <c r="CL29" s="399"/>
      <c r="CM29" s="44"/>
      <c r="CN29" s="44"/>
      <c r="CO29" s="209">
        <f>CO27+1</f>
        <v>10</v>
      </c>
      <c r="CP29" s="210"/>
      <c r="CQ29" s="211"/>
      <c r="CR29" s="68"/>
      <c r="CS29" s="288"/>
      <c r="CT29" s="289"/>
      <c r="CU29" s="289"/>
      <c r="CV29" s="289"/>
      <c r="CW29" s="289"/>
      <c r="CX29" s="289"/>
      <c r="CY29" s="289"/>
      <c r="CZ29" s="289"/>
      <c r="DA29" s="289"/>
      <c r="DB29" s="289"/>
      <c r="DC29" s="289"/>
      <c r="DD29" s="289"/>
      <c r="DE29" s="289"/>
      <c r="DF29" s="289"/>
      <c r="DG29" s="289"/>
      <c r="DH29" s="289"/>
      <c r="DI29" s="289"/>
      <c r="DJ29" s="289"/>
      <c r="DK29" s="289"/>
      <c r="DL29" s="289"/>
      <c r="DM29" s="289"/>
      <c r="DN29" s="289"/>
      <c r="DO29" s="289"/>
      <c r="DP29" s="289"/>
      <c r="DQ29" s="289"/>
      <c r="DR29" s="289"/>
      <c r="DS29" s="289"/>
      <c r="DT29" s="289"/>
      <c r="DU29" s="289"/>
      <c r="DV29" s="289"/>
      <c r="DW29" s="289"/>
      <c r="DX29" s="289"/>
      <c r="DY29" s="289"/>
      <c r="DZ29" s="289"/>
      <c r="EA29" s="289"/>
      <c r="EB29" s="289"/>
      <c r="EC29" s="289"/>
      <c r="ED29" s="289"/>
      <c r="EE29" s="289"/>
      <c r="EF29" s="289"/>
      <c r="EG29" s="290"/>
      <c r="EH29" s="44"/>
      <c r="EI29" s="44"/>
      <c r="EJ29" s="43"/>
    </row>
    <row r="30" spans="1:140" s="45" customFormat="1" ht="3.75" customHeight="1" x14ac:dyDescent="0.25">
      <c r="A30" s="41"/>
      <c r="B30" s="41"/>
      <c r="C30" s="67"/>
      <c r="D30" s="69"/>
      <c r="E30" s="69"/>
      <c r="F30" s="69"/>
      <c r="G30" s="69"/>
      <c r="H30" s="69"/>
      <c r="I30" s="69"/>
      <c r="J30" s="69"/>
      <c r="K30" s="69"/>
      <c r="L30" s="69"/>
      <c r="M30" s="27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44"/>
      <c r="CN30" s="44"/>
      <c r="CO30" s="71"/>
      <c r="CP30" s="71"/>
      <c r="CQ30" s="71"/>
      <c r="CR30" s="68"/>
      <c r="CS30" s="196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194"/>
      <c r="DZ30" s="194"/>
      <c r="EA30" s="195"/>
      <c r="EB30" s="195"/>
      <c r="EC30" s="195"/>
      <c r="ED30" s="195"/>
      <c r="EE30" s="195"/>
      <c r="EF30" s="195"/>
      <c r="EG30" s="195"/>
      <c r="EH30" s="44"/>
      <c r="EI30" s="44"/>
      <c r="EJ30" s="43"/>
    </row>
    <row r="31" spans="1:140" s="80" customFormat="1" ht="17.45" customHeight="1" x14ac:dyDescent="0.2">
      <c r="A31" s="76"/>
      <c r="B31" s="76"/>
      <c r="C31" s="77"/>
      <c r="D31" s="400" t="str">
        <f t="shared" ref="D31" si="0">"KATMA DEĞER VERGİSİ MATRAHI ("&amp;CO27&amp;"-"&amp;CO29&amp;")   "</f>
        <v xml:space="preserve">KATMA DEĞER VERGİSİ MATRAHI (9-10)   </v>
      </c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401"/>
      <c r="P31" s="401"/>
      <c r="Q31" s="401"/>
      <c r="R31" s="401"/>
      <c r="S31" s="401"/>
      <c r="T31" s="401"/>
      <c r="U31" s="401"/>
      <c r="V31" s="401"/>
      <c r="W31" s="401"/>
      <c r="X31" s="401"/>
      <c r="Y31" s="401"/>
      <c r="Z31" s="401"/>
      <c r="AA31" s="401"/>
      <c r="AB31" s="401"/>
      <c r="AC31" s="401"/>
      <c r="AD31" s="401"/>
      <c r="AE31" s="401"/>
      <c r="AF31" s="401"/>
      <c r="AG31" s="401"/>
      <c r="AH31" s="401"/>
      <c r="AI31" s="401"/>
      <c r="AJ31" s="401"/>
      <c r="AK31" s="401"/>
      <c r="AL31" s="401"/>
      <c r="AM31" s="401"/>
      <c r="AN31" s="401"/>
      <c r="AO31" s="401"/>
      <c r="AP31" s="401"/>
      <c r="AQ31" s="401"/>
      <c r="AR31" s="401"/>
      <c r="AS31" s="401"/>
      <c r="AT31" s="401"/>
      <c r="AU31" s="401"/>
      <c r="AV31" s="401"/>
      <c r="AW31" s="401"/>
      <c r="AX31" s="401"/>
      <c r="AY31" s="401"/>
      <c r="AZ31" s="401"/>
      <c r="BA31" s="401"/>
      <c r="BB31" s="401"/>
      <c r="BC31" s="401"/>
      <c r="BD31" s="401"/>
      <c r="BE31" s="401"/>
      <c r="BF31" s="401"/>
      <c r="BG31" s="401"/>
      <c r="BH31" s="401"/>
      <c r="BI31" s="401"/>
      <c r="BJ31" s="401"/>
      <c r="BK31" s="401"/>
      <c r="BL31" s="401"/>
      <c r="BM31" s="401"/>
      <c r="BN31" s="401"/>
      <c r="BO31" s="401"/>
      <c r="BP31" s="401"/>
      <c r="BQ31" s="401"/>
      <c r="BR31" s="401"/>
      <c r="BS31" s="401"/>
      <c r="BT31" s="401"/>
      <c r="BU31" s="401"/>
      <c r="BV31" s="401"/>
      <c r="BW31" s="401"/>
      <c r="BX31" s="401"/>
      <c r="BY31" s="401"/>
      <c r="BZ31" s="401"/>
      <c r="CA31" s="401"/>
      <c r="CB31" s="401"/>
      <c r="CC31" s="401"/>
      <c r="CD31" s="401"/>
      <c r="CE31" s="401"/>
      <c r="CF31" s="401"/>
      <c r="CG31" s="401"/>
      <c r="CH31" s="401"/>
      <c r="CI31" s="401"/>
      <c r="CJ31" s="401"/>
      <c r="CK31" s="401"/>
      <c r="CL31" s="402"/>
      <c r="CM31" s="78"/>
      <c r="CN31" s="78"/>
      <c r="CO31" s="216">
        <f>CO29+1</f>
        <v>11</v>
      </c>
      <c r="CP31" s="217"/>
      <c r="CQ31" s="218"/>
      <c r="CR31" s="76"/>
      <c r="CS31" s="443">
        <f>CS27-CS29</f>
        <v>0</v>
      </c>
      <c r="CT31" s="444"/>
      <c r="CU31" s="444"/>
      <c r="CV31" s="444"/>
      <c r="CW31" s="444"/>
      <c r="CX31" s="444"/>
      <c r="CY31" s="444"/>
      <c r="CZ31" s="444"/>
      <c r="DA31" s="444"/>
      <c r="DB31" s="444"/>
      <c r="DC31" s="444"/>
      <c r="DD31" s="444"/>
      <c r="DE31" s="444"/>
      <c r="DF31" s="444"/>
      <c r="DG31" s="444"/>
      <c r="DH31" s="444"/>
      <c r="DI31" s="444"/>
      <c r="DJ31" s="444"/>
      <c r="DK31" s="444"/>
      <c r="DL31" s="444"/>
      <c r="DM31" s="444"/>
      <c r="DN31" s="444"/>
      <c r="DO31" s="444"/>
      <c r="DP31" s="444"/>
      <c r="DQ31" s="444"/>
      <c r="DR31" s="444"/>
      <c r="DS31" s="444"/>
      <c r="DT31" s="444"/>
      <c r="DU31" s="444"/>
      <c r="DV31" s="444"/>
      <c r="DW31" s="444"/>
      <c r="DX31" s="444"/>
      <c r="DY31" s="444"/>
      <c r="DZ31" s="444"/>
      <c r="EA31" s="444"/>
      <c r="EB31" s="444"/>
      <c r="EC31" s="444"/>
      <c r="ED31" s="444"/>
      <c r="EE31" s="444"/>
      <c r="EF31" s="444"/>
      <c r="EG31" s="445"/>
      <c r="EH31" s="78"/>
      <c r="EI31" s="78"/>
      <c r="EJ31" s="79"/>
    </row>
    <row r="32" spans="1:140" ht="4.5" customHeight="1" x14ac:dyDescent="0.2"/>
    <row r="33" spans="1:140" s="45" customFormat="1" ht="17.45" customHeight="1" x14ac:dyDescent="0.25">
      <c r="A33" s="41"/>
      <c r="B33" s="41"/>
      <c r="C33" s="42"/>
      <c r="D33" s="225" t="s">
        <v>27</v>
      </c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 t="s">
        <v>47</v>
      </c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6"/>
      <c r="BX33" s="226"/>
      <c r="BY33" s="226"/>
      <c r="BZ33" s="226"/>
      <c r="CA33" s="226"/>
      <c r="CB33" s="226"/>
      <c r="CC33" s="226"/>
      <c r="CD33" s="226"/>
      <c r="CE33" s="226"/>
      <c r="CF33" s="226"/>
      <c r="CG33" s="226"/>
      <c r="CH33" s="226"/>
      <c r="CI33" s="226"/>
      <c r="CJ33" s="226"/>
      <c r="CK33" s="226"/>
      <c r="CL33" s="226"/>
      <c r="CM33" s="226"/>
      <c r="CN33" s="226"/>
      <c r="CO33" s="226"/>
      <c r="CP33" s="226"/>
      <c r="CQ33" s="226"/>
      <c r="CR33" s="226"/>
      <c r="CS33" s="226"/>
      <c r="CT33" s="226"/>
      <c r="CU33" s="226"/>
      <c r="CV33" s="226"/>
      <c r="CW33" s="226"/>
      <c r="CX33" s="226"/>
      <c r="CY33" s="226"/>
      <c r="CZ33" s="226"/>
      <c r="DA33" s="226"/>
      <c r="DB33" s="226"/>
      <c r="DC33" s="226"/>
      <c r="DD33" s="226"/>
      <c r="DE33" s="226"/>
      <c r="DF33" s="226"/>
      <c r="DG33" s="226"/>
      <c r="DH33" s="226"/>
      <c r="DI33" s="226"/>
      <c r="DJ33" s="226"/>
      <c r="DK33" s="226"/>
      <c r="DL33" s="226"/>
      <c r="DM33" s="226"/>
      <c r="DN33" s="226"/>
      <c r="DO33" s="226"/>
      <c r="DP33" s="226"/>
      <c r="DQ33" s="226"/>
      <c r="DR33" s="226"/>
      <c r="DS33" s="226"/>
      <c r="DT33" s="226"/>
      <c r="DU33" s="226"/>
      <c r="DV33" s="226"/>
      <c r="DW33" s="226"/>
      <c r="DX33" s="226"/>
      <c r="DY33" s="226"/>
      <c r="DZ33" s="226"/>
      <c r="EA33" s="226"/>
      <c r="EB33" s="226"/>
      <c r="EC33" s="226"/>
      <c r="ED33" s="226"/>
      <c r="EE33" s="226"/>
      <c r="EF33" s="226"/>
      <c r="EG33" s="227"/>
      <c r="EH33" s="43"/>
      <c r="EI33" s="44"/>
      <c r="EJ33" s="43"/>
    </row>
    <row r="34" spans="1:140" ht="3.75" customHeight="1" x14ac:dyDescent="0.2"/>
    <row r="35" spans="1:140" s="82" customFormat="1" ht="17.45" customHeight="1" x14ac:dyDescent="0.2">
      <c r="A35" s="81"/>
      <c r="B35" s="81"/>
      <c r="C35" s="67"/>
      <c r="D35" s="297" t="s">
        <v>84</v>
      </c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8"/>
      <c r="BW35" s="228"/>
      <c r="BX35" s="228"/>
      <c r="BY35" s="228"/>
      <c r="BZ35" s="228"/>
      <c r="CA35" s="228"/>
      <c r="CB35" s="228"/>
      <c r="CC35" s="228"/>
      <c r="CD35" s="228"/>
      <c r="CE35" s="228"/>
      <c r="CF35" s="228"/>
      <c r="CG35" s="228"/>
      <c r="CH35" s="228"/>
      <c r="CI35" s="228"/>
      <c r="CJ35" s="228"/>
      <c r="CK35" s="229"/>
      <c r="CM35" s="219" t="s">
        <v>26</v>
      </c>
      <c r="CN35" s="228"/>
      <c r="CO35" s="228"/>
      <c r="CP35" s="228"/>
      <c r="CQ35" s="228"/>
      <c r="CR35" s="228"/>
      <c r="CS35" s="228"/>
      <c r="CT35" s="228"/>
      <c r="CU35" s="228"/>
      <c r="CV35" s="228"/>
      <c r="CW35" s="228"/>
      <c r="CX35" s="229"/>
      <c r="DA35" s="219" t="s">
        <v>49</v>
      </c>
      <c r="DB35" s="220"/>
      <c r="DC35" s="220"/>
      <c r="DD35" s="220"/>
      <c r="DE35" s="220"/>
      <c r="DF35" s="220"/>
      <c r="DG35" s="220"/>
      <c r="DH35" s="220"/>
      <c r="DI35" s="220"/>
      <c r="DJ35" s="220"/>
      <c r="DK35" s="220"/>
      <c r="DL35" s="220"/>
      <c r="DM35" s="220"/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  <c r="DX35" s="220"/>
      <c r="DY35" s="220"/>
      <c r="DZ35" s="220"/>
      <c r="EA35" s="220"/>
      <c r="EB35" s="220"/>
      <c r="EC35" s="220"/>
      <c r="ED35" s="220"/>
      <c r="EE35" s="220"/>
      <c r="EF35" s="220"/>
      <c r="EG35" s="221"/>
      <c r="EH35" s="83"/>
      <c r="EI35" s="83"/>
    </row>
    <row r="36" spans="1:140" s="45" customFormat="1" ht="3.75" customHeight="1" x14ac:dyDescent="0.25">
      <c r="A36" s="41"/>
      <c r="B36" s="41"/>
      <c r="C36" s="67"/>
      <c r="D36" s="84"/>
      <c r="E36" s="84"/>
      <c r="F36" s="68"/>
      <c r="G36" s="68"/>
      <c r="H36" s="85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44"/>
      <c r="DG36" s="44"/>
      <c r="DH36" s="44"/>
      <c r="DI36" s="44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44"/>
      <c r="EC36" s="44"/>
      <c r="ED36" s="88"/>
      <c r="EE36" s="44"/>
      <c r="EF36" s="44"/>
      <c r="EG36" s="44"/>
      <c r="EH36" s="44"/>
      <c r="EI36" s="44"/>
      <c r="EJ36" s="43"/>
    </row>
    <row r="37" spans="1:140" s="45" customFormat="1" ht="17.45" customHeight="1" x14ac:dyDescent="0.25">
      <c r="A37" s="41"/>
      <c r="B37" s="41"/>
      <c r="C37" s="67"/>
      <c r="D37" s="419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0"/>
      <c r="AF37" s="420"/>
      <c r="AG37" s="420"/>
      <c r="AH37" s="420"/>
      <c r="AI37" s="420"/>
      <c r="AJ37" s="420"/>
      <c r="AK37" s="420"/>
      <c r="AL37" s="420"/>
      <c r="AM37" s="420"/>
      <c r="AN37" s="420"/>
      <c r="AO37" s="420"/>
      <c r="AP37" s="420"/>
      <c r="AQ37" s="420"/>
      <c r="AR37" s="420"/>
      <c r="AS37" s="420"/>
      <c r="AT37" s="420"/>
      <c r="AU37" s="420"/>
      <c r="AV37" s="420"/>
      <c r="AW37" s="421"/>
      <c r="AX37" s="145"/>
      <c r="AY37" s="145"/>
      <c r="AZ37" s="422">
        <f>SUM(BC37:CK47)</f>
        <v>0</v>
      </c>
      <c r="BA37" s="422"/>
      <c r="BB37" s="422"/>
      <c r="BC37" s="308"/>
      <c r="BD37" s="309"/>
      <c r="BE37" s="309"/>
      <c r="BF37" s="309"/>
      <c r="BG37" s="309"/>
      <c r="BH37" s="309"/>
      <c r="BI37" s="309"/>
      <c r="BJ37" s="309"/>
      <c r="BK37" s="309"/>
      <c r="BL37" s="309"/>
      <c r="BM37" s="309"/>
      <c r="BN37" s="309"/>
      <c r="BO37" s="309"/>
      <c r="BP37" s="309"/>
      <c r="BQ37" s="309"/>
      <c r="BR37" s="309"/>
      <c r="BS37" s="309"/>
      <c r="BT37" s="309"/>
      <c r="BU37" s="309"/>
      <c r="BV37" s="309"/>
      <c r="BW37" s="309"/>
      <c r="BX37" s="309"/>
      <c r="BY37" s="309"/>
      <c r="BZ37" s="309"/>
      <c r="CA37" s="309"/>
      <c r="CB37" s="309"/>
      <c r="CC37" s="309"/>
      <c r="CD37" s="309"/>
      <c r="CE37" s="309"/>
      <c r="CF37" s="309"/>
      <c r="CG37" s="309"/>
      <c r="CH37" s="309"/>
      <c r="CI37" s="309"/>
      <c r="CJ37" s="309"/>
      <c r="CK37" s="310"/>
      <c r="CL37" s="144"/>
      <c r="CM37" s="222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4"/>
      <c r="CY37" s="89"/>
      <c r="CZ37" s="89"/>
      <c r="DA37" s="209">
        <f>CO31+1</f>
        <v>12</v>
      </c>
      <c r="DB37" s="210"/>
      <c r="DC37" s="211"/>
      <c r="DD37" s="144"/>
      <c r="DE37" s="294">
        <f t="shared" ref="DE37" si="1">ROUND(BC37*CM37%,2)</f>
        <v>0</v>
      </c>
      <c r="DF37" s="295"/>
      <c r="DG37" s="295"/>
      <c r="DH37" s="295"/>
      <c r="DI37" s="295"/>
      <c r="DJ37" s="295"/>
      <c r="DK37" s="295"/>
      <c r="DL37" s="295"/>
      <c r="DM37" s="295"/>
      <c r="DN37" s="295"/>
      <c r="DO37" s="295"/>
      <c r="DP37" s="295"/>
      <c r="DQ37" s="295"/>
      <c r="DR37" s="295"/>
      <c r="DS37" s="295"/>
      <c r="DT37" s="295"/>
      <c r="DU37" s="295"/>
      <c r="DV37" s="295"/>
      <c r="DW37" s="295"/>
      <c r="DX37" s="295"/>
      <c r="DY37" s="295"/>
      <c r="DZ37" s="295"/>
      <c r="EA37" s="295"/>
      <c r="EB37" s="295"/>
      <c r="EC37" s="295"/>
      <c r="ED37" s="295"/>
      <c r="EE37" s="295"/>
      <c r="EF37" s="295"/>
      <c r="EG37" s="296"/>
    </row>
    <row r="38" spans="1:140" s="45" customFormat="1" ht="3.75" customHeight="1" x14ac:dyDescent="0.25">
      <c r="A38" s="41"/>
      <c r="B38" s="41"/>
      <c r="C38" s="67"/>
      <c r="D38" s="84"/>
      <c r="E38" s="84"/>
      <c r="F38" s="68"/>
      <c r="G38" s="68"/>
      <c r="H38" s="85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422"/>
      <c r="BA38" s="422"/>
      <c r="BB38" s="422"/>
      <c r="BC38" s="68"/>
      <c r="BD38" s="68"/>
      <c r="BE38" s="68"/>
      <c r="BF38" s="145"/>
      <c r="BG38" s="145"/>
      <c r="BH38" s="145"/>
      <c r="BI38" s="145"/>
      <c r="BJ38" s="145"/>
      <c r="BK38" s="68"/>
      <c r="BL38" s="145"/>
      <c r="BM38" s="145"/>
      <c r="BN38" s="145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68"/>
      <c r="CZ38" s="68"/>
      <c r="DA38" s="67"/>
      <c r="DB38" s="87"/>
      <c r="DC38" s="84"/>
      <c r="DD38" s="144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144"/>
      <c r="DX38" s="144"/>
      <c r="DY38" s="41"/>
      <c r="DZ38" s="144"/>
      <c r="EA38" s="144"/>
      <c r="EB38" s="144"/>
      <c r="EC38" s="144"/>
      <c r="ED38" s="144"/>
      <c r="EE38" s="144"/>
      <c r="EF38" s="145"/>
      <c r="EG38" s="145"/>
    </row>
    <row r="39" spans="1:140" s="45" customFormat="1" ht="17.45" customHeight="1" x14ac:dyDescent="0.25">
      <c r="A39" s="41"/>
      <c r="B39" s="41"/>
      <c r="C39" s="67"/>
      <c r="D39" s="419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20"/>
      <c r="AD39" s="420"/>
      <c r="AE39" s="420"/>
      <c r="AF39" s="420"/>
      <c r="AG39" s="420"/>
      <c r="AH39" s="420"/>
      <c r="AI39" s="420"/>
      <c r="AJ39" s="420"/>
      <c r="AK39" s="420"/>
      <c r="AL39" s="420"/>
      <c r="AM39" s="420"/>
      <c r="AN39" s="420"/>
      <c r="AO39" s="420"/>
      <c r="AP39" s="420"/>
      <c r="AQ39" s="420"/>
      <c r="AR39" s="420"/>
      <c r="AS39" s="420"/>
      <c r="AT39" s="420"/>
      <c r="AU39" s="420"/>
      <c r="AV39" s="420"/>
      <c r="AW39" s="421"/>
      <c r="AX39" s="145"/>
      <c r="AY39" s="145"/>
      <c r="AZ39" s="422"/>
      <c r="BA39" s="422"/>
      <c r="BB39" s="422"/>
      <c r="BC39" s="308"/>
      <c r="BD39" s="309"/>
      <c r="BE39" s="309"/>
      <c r="BF39" s="309"/>
      <c r="BG39" s="309"/>
      <c r="BH39" s="309"/>
      <c r="BI39" s="309"/>
      <c r="BJ39" s="309"/>
      <c r="BK39" s="309"/>
      <c r="BL39" s="309"/>
      <c r="BM39" s="309"/>
      <c r="BN39" s="309"/>
      <c r="BO39" s="309"/>
      <c r="BP39" s="309"/>
      <c r="BQ39" s="309"/>
      <c r="BR39" s="309"/>
      <c r="BS39" s="309"/>
      <c r="BT39" s="309"/>
      <c r="BU39" s="309"/>
      <c r="BV39" s="309"/>
      <c r="BW39" s="309"/>
      <c r="BX39" s="309"/>
      <c r="BY39" s="309"/>
      <c r="BZ39" s="309"/>
      <c r="CA39" s="309"/>
      <c r="CB39" s="309"/>
      <c r="CC39" s="309"/>
      <c r="CD39" s="309"/>
      <c r="CE39" s="309"/>
      <c r="CF39" s="309"/>
      <c r="CG39" s="309"/>
      <c r="CH39" s="309"/>
      <c r="CI39" s="309"/>
      <c r="CJ39" s="309"/>
      <c r="CK39" s="310"/>
      <c r="CL39" s="144">
        <v>5</v>
      </c>
      <c r="CM39" s="222">
        <v>5</v>
      </c>
      <c r="CN39" s="223"/>
      <c r="CO39" s="223"/>
      <c r="CP39" s="223"/>
      <c r="CQ39" s="223"/>
      <c r="CR39" s="223"/>
      <c r="CS39" s="223"/>
      <c r="CT39" s="223"/>
      <c r="CU39" s="223"/>
      <c r="CV39" s="223"/>
      <c r="CW39" s="223"/>
      <c r="CX39" s="224"/>
      <c r="CY39" s="89"/>
      <c r="CZ39" s="89"/>
      <c r="DA39" s="209">
        <f>DA37+1</f>
        <v>13</v>
      </c>
      <c r="DB39" s="210"/>
      <c r="DC39" s="211"/>
      <c r="DD39" s="144"/>
      <c r="DE39" s="294">
        <f t="shared" ref="DE39" si="2">ROUND(BC39*CM39%,2)</f>
        <v>0</v>
      </c>
      <c r="DF39" s="295"/>
      <c r="DG39" s="295"/>
      <c r="DH39" s="295"/>
      <c r="DI39" s="295"/>
      <c r="DJ39" s="295"/>
      <c r="DK39" s="295"/>
      <c r="DL39" s="295"/>
      <c r="DM39" s="295"/>
      <c r="DN39" s="295"/>
      <c r="DO39" s="295"/>
      <c r="DP39" s="295"/>
      <c r="DQ39" s="295"/>
      <c r="DR39" s="295"/>
      <c r="DS39" s="295"/>
      <c r="DT39" s="295"/>
      <c r="DU39" s="295"/>
      <c r="DV39" s="295"/>
      <c r="DW39" s="295"/>
      <c r="DX39" s="295"/>
      <c r="DY39" s="295"/>
      <c r="DZ39" s="295"/>
      <c r="EA39" s="295"/>
      <c r="EB39" s="295"/>
      <c r="EC39" s="295"/>
      <c r="ED39" s="295"/>
      <c r="EE39" s="295"/>
      <c r="EF39" s="295"/>
      <c r="EG39" s="296"/>
    </row>
    <row r="40" spans="1:140" s="45" customFormat="1" ht="3.75" customHeight="1" x14ac:dyDescent="0.25">
      <c r="A40" s="41"/>
      <c r="B40" s="41"/>
      <c r="C40" s="67"/>
      <c r="D40" s="84"/>
      <c r="E40" s="84"/>
      <c r="F40" s="68"/>
      <c r="G40" s="68"/>
      <c r="H40" s="85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422"/>
      <c r="BA40" s="422"/>
      <c r="BB40" s="422"/>
      <c r="BC40" s="68"/>
      <c r="BD40" s="68"/>
      <c r="BE40" s="68"/>
      <c r="BF40" s="145"/>
      <c r="BG40" s="145"/>
      <c r="BH40" s="145"/>
      <c r="BI40" s="145"/>
      <c r="BJ40" s="145"/>
      <c r="BK40" s="68"/>
      <c r="BL40" s="145"/>
      <c r="BM40" s="145"/>
      <c r="BN40" s="145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68"/>
      <c r="CZ40" s="68"/>
      <c r="DA40" s="67"/>
      <c r="DB40" s="87"/>
      <c r="DC40" s="84"/>
      <c r="DD40" s="144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144"/>
      <c r="DX40" s="144"/>
      <c r="DY40" s="41"/>
      <c r="DZ40" s="144"/>
      <c r="EA40" s="144"/>
      <c r="EB40" s="144"/>
      <c r="EC40" s="144"/>
      <c r="ED40" s="144"/>
      <c r="EE40" s="144"/>
      <c r="EF40" s="145"/>
      <c r="EG40" s="145"/>
    </row>
    <row r="41" spans="1:140" s="45" customFormat="1" ht="17.45" customHeight="1" x14ac:dyDescent="0.25">
      <c r="A41" s="41"/>
      <c r="B41" s="41"/>
      <c r="C41" s="67"/>
      <c r="D41" s="419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0"/>
      <c r="Y41" s="420"/>
      <c r="Z41" s="420"/>
      <c r="AA41" s="420"/>
      <c r="AB41" s="420"/>
      <c r="AC41" s="420"/>
      <c r="AD41" s="420"/>
      <c r="AE41" s="420"/>
      <c r="AF41" s="420"/>
      <c r="AG41" s="420"/>
      <c r="AH41" s="420"/>
      <c r="AI41" s="420"/>
      <c r="AJ41" s="420"/>
      <c r="AK41" s="420"/>
      <c r="AL41" s="420"/>
      <c r="AM41" s="420"/>
      <c r="AN41" s="420"/>
      <c r="AO41" s="420"/>
      <c r="AP41" s="420"/>
      <c r="AQ41" s="420"/>
      <c r="AR41" s="420"/>
      <c r="AS41" s="420"/>
      <c r="AT41" s="420"/>
      <c r="AU41" s="420"/>
      <c r="AV41" s="420"/>
      <c r="AW41" s="421"/>
      <c r="AX41" s="145"/>
      <c r="AY41" s="145"/>
      <c r="AZ41" s="422"/>
      <c r="BA41" s="422"/>
      <c r="BB41" s="422"/>
      <c r="BC41" s="308"/>
      <c r="BD41" s="309"/>
      <c r="BE41" s="309"/>
      <c r="BF41" s="309"/>
      <c r="BG41" s="309"/>
      <c r="BH41" s="309"/>
      <c r="BI41" s="309"/>
      <c r="BJ41" s="309"/>
      <c r="BK41" s="309"/>
      <c r="BL41" s="309"/>
      <c r="BM41" s="309"/>
      <c r="BN41" s="309"/>
      <c r="BO41" s="309"/>
      <c r="BP41" s="309"/>
      <c r="BQ41" s="309"/>
      <c r="BR41" s="309"/>
      <c r="BS41" s="309"/>
      <c r="BT41" s="309"/>
      <c r="BU41" s="309"/>
      <c r="BV41" s="309"/>
      <c r="BW41" s="309"/>
      <c r="BX41" s="309"/>
      <c r="BY41" s="309"/>
      <c r="BZ41" s="309"/>
      <c r="CA41" s="309"/>
      <c r="CB41" s="309"/>
      <c r="CC41" s="309"/>
      <c r="CD41" s="309"/>
      <c r="CE41" s="309"/>
      <c r="CF41" s="309"/>
      <c r="CG41" s="309"/>
      <c r="CH41" s="309"/>
      <c r="CI41" s="309"/>
      <c r="CJ41" s="309"/>
      <c r="CK41" s="310"/>
      <c r="CL41" s="144"/>
      <c r="CM41" s="222">
        <v>10</v>
      </c>
      <c r="CN41" s="223"/>
      <c r="CO41" s="223"/>
      <c r="CP41" s="223"/>
      <c r="CQ41" s="223"/>
      <c r="CR41" s="223"/>
      <c r="CS41" s="223"/>
      <c r="CT41" s="223"/>
      <c r="CU41" s="223"/>
      <c r="CV41" s="223"/>
      <c r="CW41" s="223"/>
      <c r="CX41" s="224"/>
      <c r="CY41" s="89"/>
      <c r="CZ41" s="89"/>
      <c r="DA41" s="209">
        <f>DA39+1</f>
        <v>14</v>
      </c>
      <c r="DB41" s="210"/>
      <c r="DC41" s="211"/>
      <c r="DD41" s="144"/>
      <c r="DE41" s="294">
        <f t="shared" ref="DE41" si="3">ROUND(BC41*CM41%,2)</f>
        <v>0</v>
      </c>
      <c r="DF41" s="295"/>
      <c r="DG41" s="295"/>
      <c r="DH41" s="295"/>
      <c r="DI41" s="295"/>
      <c r="DJ41" s="295"/>
      <c r="DK41" s="295"/>
      <c r="DL41" s="295"/>
      <c r="DM41" s="295"/>
      <c r="DN41" s="295"/>
      <c r="DO41" s="295"/>
      <c r="DP41" s="295"/>
      <c r="DQ41" s="295"/>
      <c r="DR41" s="295"/>
      <c r="DS41" s="295"/>
      <c r="DT41" s="295"/>
      <c r="DU41" s="295"/>
      <c r="DV41" s="295"/>
      <c r="DW41" s="295"/>
      <c r="DX41" s="295"/>
      <c r="DY41" s="295"/>
      <c r="DZ41" s="295"/>
      <c r="EA41" s="295"/>
      <c r="EB41" s="295"/>
      <c r="EC41" s="295"/>
      <c r="ED41" s="295"/>
      <c r="EE41" s="295"/>
      <c r="EF41" s="295"/>
      <c r="EG41" s="296"/>
    </row>
    <row r="42" spans="1:140" s="45" customFormat="1" ht="3.75" customHeight="1" x14ac:dyDescent="0.25">
      <c r="A42" s="41"/>
      <c r="B42" s="41"/>
      <c r="C42" s="67"/>
      <c r="D42" s="84"/>
      <c r="E42" s="84"/>
      <c r="F42" s="68"/>
      <c r="G42" s="68"/>
      <c r="H42" s="85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422"/>
      <c r="BA42" s="422"/>
      <c r="BB42" s="422"/>
      <c r="BC42" s="68"/>
      <c r="BD42" s="68"/>
      <c r="BE42" s="68"/>
      <c r="BF42" s="145"/>
      <c r="BG42" s="145"/>
      <c r="BH42" s="145"/>
      <c r="BI42" s="145"/>
      <c r="BJ42" s="145"/>
      <c r="BK42" s="68"/>
      <c r="BL42" s="145"/>
      <c r="BM42" s="145"/>
      <c r="BN42" s="145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68"/>
      <c r="CZ42" s="68"/>
      <c r="DA42" s="67"/>
      <c r="DB42" s="87"/>
      <c r="DC42" s="84"/>
      <c r="DD42" s="144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144"/>
      <c r="DX42" s="144"/>
      <c r="DY42" s="41"/>
      <c r="DZ42" s="144"/>
      <c r="EA42" s="144"/>
      <c r="EB42" s="144"/>
      <c r="EC42" s="144"/>
      <c r="ED42" s="144"/>
      <c r="EE42" s="144"/>
      <c r="EF42" s="145"/>
      <c r="EG42" s="145"/>
    </row>
    <row r="43" spans="1:140" s="45" customFormat="1" ht="17.45" customHeight="1" x14ac:dyDescent="0.25">
      <c r="A43" s="41"/>
      <c r="B43" s="41"/>
      <c r="C43" s="67"/>
      <c r="D43" s="419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420"/>
      <c r="V43" s="420"/>
      <c r="W43" s="420"/>
      <c r="X43" s="420"/>
      <c r="Y43" s="420"/>
      <c r="Z43" s="420"/>
      <c r="AA43" s="420"/>
      <c r="AB43" s="420"/>
      <c r="AC43" s="420"/>
      <c r="AD43" s="420"/>
      <c r="AE43" s="420"/>
      <c r="AF43" s="420"/>
      <c r="AG43" s="420"/>
      <c r="AH43" s="420"/>
      <c r="AI43" s="420"/>
      <c r="AJ43" s="420"/>
      <c r="AK43" s="420"/>
      <c r="AL43" s="420"/>
      <c r="AM43" s="420"/>
      <c r="AN43" s="420"/>
      <c r="AO43" s="420"/>
      <c r="AP43" s="420"/>
      <c r="AQ43" s="420"/>
      <c r="AR43" s="420"/>
      <c r="AS43" s="420"/>
      <c r="AT43" s="420"/>
      <c r="AU43" s="420"/>
      <c r="AV43" s="420"/>
      <c r="AW43" s="421"/>
      <c r="AX43" s="145"/>
      <c r="AY43" s="145"/>
      <c r="AZ43" s="422"/>
      <c r="BA43" s="422"/>
      <c r="BB43" s="422"/>
      <c r="BC43" s="308"/>
      <c r="BD43" s="309"/>
      <c r="BE43" s="309"/>
      <c r="BF43" s="309"/>
      <c r="BG43" s="309"/>
      <c r="BH43" s="309"/>
      <c r="BI43" s="309"/>
      <c r="BJ43" s="309"/>
      <c r="BK43" s="309"/>
      <c r="BL43" s="309"/>
      <c r="BM43" s="309"/>
      <c r="BN43" s="309"/>
      <c r="BO43" s="309"/>
      <c r="BP43" s="309"/>
      <c r="BQ43" s="309"/>
      <c r="BR43" s="309"/>
      <c r="BS43" s="309"/>
      <c r="BT43" s="309"/>
      <c r="BU43" s="309"/>
      <c r="BV43" s="309"/>
      <c r="BW43" s="309"/>
      <c r="BX43" s="309"/>
      <c r="BY43" s="309"/>
      <c r="BZ43" s="309"/>
      <c r="CA43" s="309"/>
      <c r="CB43" s="309"/>
      <c r="CC43" s="309"/>
      <c r="CD43" s="309"/>
      <c r="CE43" s="309"/>
      <c r="CF43" s="309"/>
      <c r="CG43" s="309"/>
      <c r="CH43" s="309"/>
      <c r="CI43" s="309"/>
      <c r="CJ43" s="309"/>
      <c r="CK43" s="310"/>
      <c r="CL43" s="144"/>
      <c r="CM43" s="222">
        <v>16</v>
      </c>
      <c r="CN43" s="223"/>
      <c r="CO43" s="223"/>
      <c r="CP43" s="223"/>
      <c r="CQ43" s="223"/>
      <c r="CR43" s="223"/>
      <c r="CS43" s="223"/>
      <c r="CT43" s="223"/>
      <c r="CU43" s="223"/>
      <c r="CV43" s="223"/>
      <c r="CW43" s="223"/>
      <c r="CX43" s="224"/>
      <c r="CY43" s="89"/>
      <c r="CZ43" s="89"/>
      <c r="DA43" s="209">
        <f>DA41+1</f>
        <v>15</v>
      </c>
      <c r="DB43" s="210"/>
      <c r="DC43" s="211"/>
      <c r="DD43" s="144"/>
      <c r="DE43" s="294">
        <f t="shared" ref="DE43" si="4">ROUND(BC43*CM43%,2)</f>
        <v>0</v>
      </c>
      <c r="DF43" s="295"/>
      <c r="DG43" s="295"/>
      <c r="DH43" s="295"/>
      <c r="DI43" s="295"/>
      <c r="DJ43" s="295"/>
      <c r="DK43" s="295"/>
      <c r="DL43" s="295"/>
      <c r="DM43" s="295"/>
      <c r="DN43" s="295"/>
      <c r="DO43" s="295"/>
      <c r="DP43" s="295"/>
      <c r="DQ43" s="295"/>
      <c r="DR43" s="295"/>
      <c r="DS43" s="295"/>
      <c r="DT43" s="295"/>
      <c r="DU43" s="295"/>
      <c r="DV43" s="295"/>
      <c r="DW43" s="295"/>
      <c r="DX43" s="295"/>
      <c r="DY43" s="295"/>
      <c r="DZ43" s="295"/>
      <c r="EA43" s="295"/>
      <c r="EB43" s="295"/>
      <c r="EC43" s="295"/>
      <c r="ED43" s="295"/>
      <c r="EE43" s="295"/>
      <c r="EF43" s="295"/>
      <c r="EG43" s="296"/>
    </row>
    <row r="44" spans="1:140" s="45" customFormat="1" ht="3.75" customHeight="1" x14ac:dyDescent="0.25">
      <c r="A44" s="41"/>
      <c r="B44" s="41"/>
      <c r="C44" s="67"/>
      <c r="D44" s="84"/>
      <c r="E44" s="84"/>
      <c r="F44" s="68"/>
      <c r="G44" s="68"/>
      <c r="H44" s="85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422"/>
      <c r="BA44" s="422"/>
      <c r="BB44" s="422"/>
      <c r="BC44" s="68"/>
      <c r="BD44" s="68"/>
      <c r="BE44" s="68"/>
      <c r="BF44" s="145"/>
      <c r="BG44" s="145"/>
      <c r="BH44" s="145"/>
      <c r="BI44" s="145"/>
      <c r="BJ44" s="145"/>
      <c r="BK44" s="68"/>
      <c r="BL44" s="145"/>
      <c r="BM44" s="145"/>
      <c r="BN44" s="145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68"/>
      <c r="CZ44" s="68"/>
      <c r="DA44" s="67"/>
      <c r="DB44" s="87"/>
      <c r="DC44" s="84"/>
      <c r="DD44" s="144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144"/>
      <c r="DX44" s="144"/>
      <c r="DY44" s="41"/>
      <c r="DZ44" s="144"/>
      <c r="EA44" s="144"/>
      <c r="EB44" s="144"/>
      <c r="EC44" s="144"/>
      <c r="ED44" s="144"/>
      <c r="EE44" s="144"/>
      <c r="EF44" s="145"/>
      <c r="EG44" s="145"/>
    </row>
    <row r="45" spans="1:140" s="45" customFormat="1" ht="17.45" customHeight="1" x14ac:dyDescent="0.25">
      <c r="A45" s="41"/>
      <c r="B45" s="41"/>
      <c r="C45" s="67"/>
      <c r="D45" s="419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  <c r="AB45" s="420"/>
      <c r="AC45" s="420"/>
      <c r="AD45" s="420"/>
      <c r="AE45" s="420"/>
      <c r="AF45" s="420"/>
      <c r="AG45" s="420"/>
      <c r="AH45" s="420"/>
      <c r="AI45" s="420"/>
      <c r="AJ45" s="420"/>
      <c r="AK45" s="420"/>
      <c r="AL45" s="420"/>
      <c r="AM45" s="420"/>
      <c r="AN45" s="420"/>
      <c r="AO45" s="420"/>
      <c r="AP45" s="420"/>
      <c r="AQ45" s="420"/>
      <c r="AR45" s="420"/>
      <c r="AS45" s="420"/>
      <c r="AT45" s="420"/>
      <c r="AU45" s="420"/>
      <c r="AV45" s="420"/>
      <c r="AW45" s="421"/>
      <c r="AX45" s="145"/>
      <c r="AY45" s="145"/>
      <c r="AZ45" s="422"/>
      <c r="BA45" s="422"/>
      <c r="BB45" s="422"/>
      <c r="BC45" s="308"/>
      <c r="BD45" s="309"/>
      <c r="BE45" s="309"/>
      <c r="BF45" s="309"/>
      <c r="BG45" s="309"/>
      <c r="BH45" s="309"/>
      <c r="BI45" s="309"/>
      <c r="BJ45" s="309"/>
      <c r="BK45" s="309"/>
      <c r="BL45" s="309"/>
      <c r="BM45" s="309"/>
      <c r="BN45" s="309"/>
      <c r="BO45" s="309"/>
      <c r="BP45" s="309"/>
      <c r="BQ45" s="309"/>
      <c r="BR45" s="309"/>
      <c r="BS45" s="309"/>
      <c r="BT45" s="309"/>
      <c r="BU45" s="309"/>
      <c r="BV45" s="309"/>
      <c r="BW45" s="309"/>
      <c r="BX45" s="309"/>
      <c r="BY45" s="309"/>
      <c r="BZ45" s="309"/>
      <c r="CA45" s="309"/>
      <c r="CB45" s="309"/>
      <c r="CC45" s="309"/>
      <c r="CD45" s="309"/>
      <c r="CE45" s="309"/>
      <c r="CF45" s="309"/>
      <c r="CG45" s="309"/>
      <c r="CH45" s="309"/>
      <c r="CI45" s="309"/>
      <c r="CJ45" s="309"/>
      <c r="CK45" s="310"/>
      <c r="CL45" s="144"/>
      <c r="CM45" s="222">
        <v>20</v>
      </c>
      <c r="CN45" s="223"/>
      <c r="CO45" s="223"/>
      <c r="CP45" s="223"/>
      <c r="CQ45" s="223"/>
      <c r="CR45" s="223"/>
      <c r="CS45" s="223"/>
      <c r="CT45" s="223"/>
      <c r="CU45" s="223"/>
      <c r="CV45" s="223"/>
      <c r="CW45" s="223"/>
      <c r="CX45" s="224"/>
      <c r="CY45" s="89"/>
      <c r="CZ45" s="89"/>
      <c r="DA45" s="209">
        <f>DA43+1</f>
        <v>16</v>
      </c>
      <c r="DB45" s="210"/>
      <c r="DC45" s="211"/>
      <c r="DD45" s="144"/>
      <c r="DE45" s="294">
        <f t="shared" ref="DE45" si="5">ROUND(BC45*CM45%,2)</f>
        <v>0</v>
      </c>
      <c r="DF45" s="295"/>
      <c r="DG45" s="295"/>
      <c r="DH45" s="295"/>
      <c r="DI45" s="295"/>
      <c r="DJ45" s="295"/>
      <c r="DK45" s="295"/>
      <c r="DL45" s="295"/>
      <c r="DM45" s="295"/>
      <c r="DN45" s="295"/>
      <c r="DO45" s="295"/>
      <c r="DP45" s="295"/>
      <c r="DQ45" s="295"/>
      <c r="DR45" s="295"/>
      <c r="DS45" s="295"/>
      <c r="DT45" s="295"/>
      <c r="DU45" s="295"/>
      <c r="DV45" s="295"/>
      <c r="DW45" s="295"/>
      <c r="DX45" s="295"/>
      <c r="DY45" s="295"/>
      <c r="DZ45" s="295"/>
      <c r="EA45" s="295"/>
      <c r="EB45" s="295"/>
      <c r="EC45" s="295"/>
      <c r="ED45" s="295"/>
      <c r="EE45" s="295"/>
      <c r="EF45" s="295"/>
      <c r="EG45" s="296"/>
    </row>
    <row r="46" spans="1:140" s="45" customFormat="1" ht="3.75" customHeight="1" x14ac:dyDescent="0.25">
      <c r="A46" s="41"/>
      <c r="B46" s="41"/>
      <c r="C46" s="67"/>
      <c r="D46" s="84"/>
      <c r="E46" s="84"/>
      <c r="F46" s="68"/>
      <c r="G46" s="68"/>
      <c r="H46" s="85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422"/>
      <c r="BA46" s="422"/>
      <c r="BB46" s="422"/>
      <c r="BC46" s="68"/>
      <c r="BD46" s="68"/>
      <c r="BE46" s="68"/>
      <c r="BF46" s="145"/>
      <c r="BG46" s="145"/>
      <c r="BH46" s="145"/>
      <c r="BI46" s="145"/>
      <c r="BJ46" s="145"/>
      <c r="BK46" s="68"/>
      <c r="BL46" s="145"/>
      <c r="BM46" s="145"/>
      <c r="BN46" s="145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68"/>
      <c r="CZ46" s="68"/>
      <c r="DA46" s="67"/>
      <c r="DB46" s="87"/>
      <c r="DC46" s="84"/>
      <c r="DD46" s="144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144"/>
      <c r="DX46" s="144"/>
      <c r="DY46" s="41"/>
      <c r="DZ46" s="144"/>
      <c r="EA46" s="144"/>
      <c r="EB46" s="144"/>
      <c r="EC46" s="144"/>
      <c r="ED46" s="144"/>
      <c r="EE46" s="144"/>
      <c r="EF46" s="145"/>
      <c r="EG46" s="145"/>
    </row>
    <row r="47" spans="1:140" s="45" customFormat="1" ht="17.45" customHeight="1" x14ac:dyDescent="0.25">
      <c r="A47" s="41"/>
      <c r="B47" s="41"/>
      <c r="C47" s="67"/>
      <c r="D47" s="419"/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  <c r="Q47" s="420"/>
      <c r="R47" s="420"/>
      <c r="S47" s="420"/>
      <c r="T47" s="420"/>
      <c r="U47" s="420"/>
      <c r="V47" s="420"/>
      <c r="W47" s="420"/>
      <c r="X47" s="420"/>
      <c r="Y47" s="420"/>
      <c r="Z47" s="420"/>
      <c r="AA47" s="420"/>
      <c r="AB47" s="420"/>
      <c r="AC47" s="420"/>
      <c r="AD47" s="420"/>
      <c r="AE47" s="420"/>
      <c r="AF47" s="420"/>
      <c r="AG47" s="420"/>
      <c r="AH47" s="420"/>
      <c r="AI47" s="420"/>
      <c r="AJ47" s="420"/>
      <c r="AK47" s="420"/>
      <c r="AL47" s="420"/>
      <c r="AM47" s="420"/>
      <c r="AN47" s="420"/>
      <c r="AO47" s="420"/>
      <c r="AP47" s="420"/>
      <c r="AQ47" s="420"/>
      <c r="AR47" s="420"/>
      <c r="AS47" s="420"/>
      <c r="AT47" s="420"/>
      <c r="AU47" s="420"/>
      <c r="AV47" s="420"/>
      <c r="AW47" s="421"/>
      <c r="AX47" s="145"/>
      <c r="AY47" s="145"/>
      <c r="AZ47" s="422"/>
      <c r="BA47" s="422"/>
      <c r="BB47" s="422"/>
      <c r="BC47" s="308"/>
      <c r="BD47" s="309"/>
      <c r="BE47" s="309"/>
      <c r="BF47" s="309"/>
      <c r="BG47" s="309"/>
      <c r="BH47" s="309"/>
      <c r="BI47" s="309"/>
      <c r="BJ47" s="309"/>
      <c r="BK47" s="309"/>
      <c r="BL47" s="309"/>
      <c r="BM47" s="309"/>
      <c r="BN47" s="309"/>
      <c r="BO47" s="309"/>
      <c r="BP47" s="309"/>
      <c r="BQ47" s="309"/>
      <c r="BR47" s="309"/>
      <c r="BS47" s="309"/>
      <c r="BT47" s="309"/>
      <c r="BU47" s="309"/>
      <c r="BV47" s="309"/>
      <c r="BW47" s="309"/>
      <c r="BX47" s="309"/>
      <c r="BY47" s="309"/>
      <c r="BZ47" s="309"/>
      <c r="CA47" s="309"/>
      <c r="CB47" s="309"/>
      <c r="CC47" s="309"/>
      <c r="CD47" s="309"/>
      <c r="CE47" s="309"/>
      <c r="CF47" s="309"/>
      <c r="CG47" s="309"/>
      <c r="CH47" s="309"/>
      <c r="CI47" s="309"/>
      <c r="CJ47" s="309"/>
      <c r="CK47" s="310"/>
      <c r="CL47" s="144"/>
      <c r="CM47" s="222"/>
      <c r="CN47" s="223"/>
      <c r="CO47" s="223"/>
      <c r="CP47" s="223"/>
      <c r="CQ47" s="223"/>
      <c r="CR47" s="223"/>
      <c r="CS47" s="223"/>
      <c r="CT47" s="223"/>
      <c r="CU47" s="223"/>
      <c r="CV47" s="223"/>
      <c r="CW47" s="223"/>
      <c r="CX47" s="224"/>
      <c r="CY47" s="89"/>
      <c r="CZ47" s="89"/>
      <c r="DA47" s="209">
        <f>DA45+1</f>
        <v>17</v>
      </c>
      <c r="DB47" s="210"/>
      <c r="DC47" s="211"/>
      <c r="DD47" s="144"/>
      <c r="DE47" s="294">
        <f t="shared" ref="DE47" si="6">ROUND(BC47*CM47%,2)</f>
        <v>0</v>
      </c>
      <c r="DF47" s="295"/>
      <c r="DG47" s="295"/>
      <c r="DH47" s="295"/>
      <c r="DI47" s="295"/>
      <c r="DJ47" s="295"/>
      <c r="DK47" s="295"/>
      <c r="DL47" s="295"/>
      <c r="DM47" s="295"/>
      <c r="DN47" s="295"/>
      <c r="DO47" s="295"/>
      <c r="DP47" s="295"/>
      <c r="DQ47" s="295"/>
      <c r="DR47" s="295"/>
      <c r="DS47" s="295"/>
      <c r="DT47" s="295"/>
      <c r="DU47" s="295"/>
      <c r="DV47" s="295"/>
      <c r="DW47" s="295"/>
      <c r="DX47" s="295"/>
      <c r="DY47" s="295"/>
      <c r="DZ47" s="295"/>
      <c r="EA47" s="295"/>
      <c r="EB47" s="295"/>
      <c r="EC47" s="295"/>
      <c r="ED47" s="295"/>
      <c r="EE47" s="295"/>
      <c r="EF47" s="295"/>
      <c r="EG47" s="296"/>
    </row>
    <row r="48" spans="1:140" s="45" customFormat="1" ht="3.75" customHeight="1" x14ac:dyDescent="0.25">
      <c r="A48" s="41"/>
      <c r="B48" s="41"/>
      <c r="C48" s="67"/>
      <c r="D48" s="84"/>
      <c r="E48" s="84"/>
      <c r="F48" s="68"/>
      <c r="G48" s="68"/>
      <c r="H48" s="85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144"/>
      <c r="DY48" s="144"/>
      <c r="DZ48" s="41"/>
      <c r="EA48" s="144"/>
      <c r="EB48" s="144"/>
      <c r="EC48" s="144"/>
      <c r="ED48" s="144"/>
      <c r="EE48" s="144"/>
      <c r="EF48" s="144"/>
      <c r="EG48" s="144"/>
      <c r="EH48" s="44"/>
      <c r="EI48" s="44"/>
      <c r="EJ48" s="43"/>
    </row>
    <row r="49" spans="1:140" s="91" customFormat="1" ht="17.45" customHeight="1" x14ac:dyDescent="0.25">
      <c r="A49" s="90"/>
      <c r="B49" s="90"/>
      <c r="C49" s="67"/>
      <c r="D49" s="303" t="str">
        <f t="shared" ref="D49" si="7">"KATMA DEĞER VERGİSİ MİKTARI  ("&amp;DA37&amp;"+"&amp;DA39&amp;"+"&amp;DA41&amp;"+"&amp;DA43&amp;"+"&amp;DA45&amp;"+"&amp;DA47&amp;")     "</f>
        <v xml:space="preserve">KATMA DEĞER VERGİSİ MİKTARI  (12+13+14+15+16+17)     </v>
      </c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  <c r="AC49" s="304"/>
      <c r="AD49" s="304"/>
      <c r="AE49" s="304"/>
      <c r="AF49" s="304"/>
      <c r="AG49" s="304"/>
      <c r="AH49" s="304"/>
      <c r="AI49" s="304"/>
      <c r="AJ49" s="304"/>
      <c r="AK49" s="304"/>
      <c r="AL49" s="304"/>
      <c r="AM49" s="304"/>
      <c r="AN49" s="304"/>
      <c r="AO49" s="304"/>
      <c r="AP49" s="304"/>
      <c r="AQ49" s="304"/>
      <c r="AR49" s="304"/>
      <c r="AS49" s="304"/>
      <c r="AT49" s="304"/>
      <c r="AU49" s="304"/>
      <c r="AV49" s="304"/>
      <c r="AW49" s="304"/>
      <c r="AX49" s="304"/>
      <c r="AY49" s="304"/>
      <c r="AZ49" s="304"/>
      <c r="BA49" s="304"/>
      <c r="BB49" s="304"/>
      <c r="BC49" s="304"/>
      <c r="BD49" s="304"/>
      <c r="BE49" s="304"/>
      <c r="BF49" s="304"/>
      <c r="BG49" s="304"/>
      <c r="BH49" s="304"/>
      <c r="BI49" s="304"/>
      <c r="BJ49" s="304"/>
      <c r="BK49" s="304"/>
      <c r="BL49" s="304"/>
      <c r="BM49" s="304"/>
      <c r="BN49" s="304"/>
      <c r="BO49" s="304"/>
      <c r="BP49" s="304"/>
      <c r="BQ49" s="304"/>
      <c r="BR49" s="304"/>
      <c r="BS49" s="304"/>
      <c r="BT49" s="304"/>
      <c r="BU49" s="304"/>
      <c r="BV49" s="304"/>
      <c r="BW49" s="304"/>
      <c r="BX49" s="304"/>
      <c r="BY49" s="304"/>
      <c r="BZ49" s="304"/>
      <c r="CA49" s="304"/>
      <c r="CB49" s="304"/>
      <c r="CC49" s="304"/>
      <c r="CD49" s="304"/>
      <c r="CE49" s="304"/>
      <c r="CF49" s="304"/>
      <c r="CG49" s="304"/>
      <c r="CH49" s="304"/>
      <c r="CI49" s="304"/>
      <c r="CJ49" s="304"/>
      <c r="CK49" s="304"/>
      <c r="CL49" s="304"/>
      <c r="CM49" s="304"/>
      <c r="CN49" s="304"/>
      <c r="CO49" s="304"/>
      <c r="CP49" s="304"/>
      <c r="CQ49" s="304"/>
      <c r="CR49" s="304"/>
      <c r="CS49" s="304"/>
      <c r="CT49" s="305"/>
      <c r="CU49" s="133"/>
      <c r="CV49" s="300">
        <f>DA47+1</f>
        <v>18</v>
      </c>
      <c r="CW49" s="301"/>
      <c r="CX49" s="302"/>
      <c r="CY49" s="133"/>
      <c r="CZ49" s="441" t="str">
        <f>IF(ROUND(CS31,2)=ROUND(SUM(BC37:CK47),2),"","X")</f>
        <v/>
      </c>
      <c r="DA49" s="442"/>
      <c r="DB49" s="442"/>
      <c r="DC49" s="442"/>
      <c r="DD49" s="442"/>
      <c r="DE49" s="306">
        <f>SUM(DE37:EG47)</f>
        <v>0</v>
      </c>
      <c r="DF49" s="306"/>
      <c r="DG49" s="306"/>
      <c r="DH49" s="306"/>
      <c r="DI49" s="306"/>
      <c r="DJ49" s="306"/>
      <c r="DK49" s="306"/>
      <c r="DL49" s="306"/>
      <c r="DM49" s="306"/>
      <c r="DN49" s="306"/>
      <c r="DO49" s="306"/>
      <c r="DP49" s="306"/>
      <c r="DQ49" s="306"/>
      <c r="DR49" s="306"/>
      <c r="DS49" s="306"/>
      <c r="DT49" s="306"/>
      <c r="DU49" s="306"/>
      <c r="DV49" s="306"/>
      <c r="DW49" s="306"/>
      <c r="DX49" s="306"/>
      <c r="DY49" s="306"/>
      <c r="DZ49" s="306"/>
      <c r="EA49" s="306"/>
      <c r="EB49" s="306"/>
      <c r="EC49" s="306"/>
      <c r="ED49" s="306"/>
      <c r="EE49" s="306"/>
      <c r="EF49" s="306"/>
      <c r="EG49" s="307"/>
      <c r="EH49" s="92"/>
      <c r="EI49" s="92"/>
    </row>
    <row r="50" spans="1:140" s="45" customFormat="1" ht="3.75" customHeight="1" x14ac:dyDescent="0.25">
      <c r="A50" s="41"/>
      <c r="B50" s="41"/>
      <c r="C50" s="67"/>
      <c r="D50" s="84"/>
      <c r="E50" s="84"/>
      <c r="F50" s="68"/>
      <c r="G50" s="68"/>
      <c r="H50" s="85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44"/>
      <c r="DY50" s="44"/>
      <c r="DZ50" s="88"/>
      <c r="EA50" s="44"/>
      <c r="EB50" s="44"/>
      <c r="EC50" s="44"/>
      <c r="ED50" s="44"/>
      <c r="EE50" s="44"/>
      <c r="EF50" s="44"/>
      <c r="EG50" s="44"/>
      <c r="EH50" s="44"/>
      <c r="EI50" s="44"/>
      <c r="EJ50" s="43"/>
    </row>
    <row r="51" spans="1:140" s="45" customFormat="1" ht="22.5" customHeight="1" x14ac:dyDescent="0.25">
      <c r="A51" s="41"/>
      <c r="B51" s="41"/>
      <c r="C51" s="42"/>
      <c r="D51" s="225" t="s">
        <v>30</v>
      </c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 t="s">
        <v>28</v>
      </c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  <c r="BX51" s="226"/>
      <c r="BY51" s="226"/>
      <c r="BZ51" s="226"/>
      <c r="CA51" s="226"/>
      <c r="CB51" s="226"/>
      <c r="CC51" s="226"/>
      <c r="CD51" s="226"/>
      <c r="CE51" s="226"/>
      <c r="CF51" s="226"/>
      <c r="CG51" s="226"/>
      <c r="CH51" s="226"/>
      <c r="CI51" s="226"/>
      <c r="CJ51" s="226"/>
      <c r="CK51" s="226"/>
      <c r="CL51" s="226"/>
      <c r="CM51" s="226"/>
      <c r="CN51" s="226"/>
      <c r="CO51" s="226"/>
      <c r="CP51" s="226"/>
      <c r="CQ51" s="226"/>
      <c r="CR51" s="226"/>
      <c r="CS51" s="226"/>
      <c r="CT51" s="226"/>
      <c r="CU51" s="226"/>
      <c r="CV51" s="226"/>
      <c r="CW51" s="226"/>
      <c r="CX51" s="226"/>
      <c r="CY51" s="226"/>
      <c r="CZ51" s="226"/>
      <c r="DA51" s="226"/>
      <c r="DB51" s="226"/>
      <c r="DC51" s="226"/>
      <c r="DD51" s="226"/>
      <c r="DE51" s="226"/>
      <c r="DF51" s="226"/>
      <c r="DG51" s="226"/>
      <c r="DH51" s="226"/>
      <c r="DI51" s="226"/>
      <c r="DJ51" s="226"/>
      <c r="DK51" s="226"/>
      <c r="DL51" s="226"/>
      <c r="DM51" s="226"/>
      <c r="DN51" s="226"/>
      <c r="DO51" s="226"/>
      <c r="DP51" s="226"/>
      <c r="DQ51" s="226"/>
      <c r="DR51" s="226"/>
      <c r="DS51" s="226"/>
      <c r="DT51" s="226"/>
      <c r="DU51" s="226"/>
      <c r="DV51" s="226"/>
      <c r="DW51" s="226"/>
      <c r="DX51" s="226"/>
      <c r="DY51" s="226"/>
      <c r="DZ51" s="226"/>
      <c r="EA51" s="226"/>
      <c r="EB51" s="226"/>
      <c r="EC51" s="226"/>
      <c r="ED51" s="226"/>
      <c r="EE51" s="226"/>
      <c r="EF51" s="226"/>
      <c r="EG51" s="227"/>
      <c r="EH51" s="43"/>
      <c r="EI51" s="44"/>
      <c r="EJ51" s="43"/>
    </row>
    <row r="52" spans="1:140" s="45" customFormat="1" ht="3.75" customHeight="1" x14ac:dyDescent="0.25">
      <c r="A52" s="41"/>
      <c r="B52" s="41"/>
      <c r="C52" s="67"/>
      <c r="D52" s="84"/>
      <c r="E52" s="84"/>
      <c r="F52" s="68"/>
      <c r="G52" s="68"/>
      <c r="H52" s="85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44"/>
      <c r="DY52" s="44"/>
      <c r="DZ52" s="88"/>
      <c r="EA52" s="44"/>
      <c r="EB52" s="44"/>
      <c r="EC52" s="44"/>
      <c r="ED52" s="44"/>
      <c r="EE52" s="44"/>
      <c r="EF52" s="44"/>
      <c r="EG52" s="44"/>
      <c r="EH52" s="44"/>
      <c r="EI52" s="44"/>
      <c r="EJ52" s="43"/>
    </row>
    <row r="53" spans="1:140" s="45" customFormat="1" ht="17.45" customHeight="1" x14ac:dyDescent="0.25">
      <c r="A53" s="41"/>
      <c r="B53" s="41"/>
      <c r="C53" s="67"/>
      <c r="D53" s="298" t="s">
        <v>29</v>
      </c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  <c r="AW53" s="299"/>
      <c r="AX53" s="299"/>
      <c r="AY53" s="299"/>
      <c r="AZ53" s="299"/>
      <c r="BA53" s="299"/>
      <c r="BB53" s="299"/>
      <c r="BC53" s="299"/>
      <c r="BD53" s="299"/>
      <c r="BE53" s="299"/>
      <c r="BF53" s="299"/>
      <c r="BG53" s="299"/>
      <c r="BH53" s="299"/>
      <c r="BI53" s="299"/>
      <c r="BJ53" s="299"/>
      <c r="BK53" s="299"/>
      <c r="BL53" s="299"/>
      <c r="BM53" s="299"/>
      <c r="BN53" s="299"/>
      <c r="BO53" s="299"/>
      <c r="BP53" s="299"/>
      <c r="BQ53" s="299"/>
      <c r="BR53" s="299"/>
      <c r="BS53" s="299"/>
      <c r="BT53" s="299"/>
      <c r="BU53" s="299"/>
      <c r="BV53" s="299"/>
      <c r="BW53" s="299"/>
      <c r="BX53" s="299"/>
      <c r="BY53" s="299"/>
      <c r="BZ53" s="299"/>
      <c r="CA53" s="299"/>
      <c r="CB53" s="299"/>
      <c r="CC53" s="299"/>
      <c r="CD53" s="299"/>
      <c r="CE53" s="299"/>
      <c r="CF53" s="299"/>
      <c r="CG53" s="299"/>
      <c r="CH53" s="299"/>
      <c r="CI53" s="299"/>
      <c r="CJ53" s="299"/>
      <c r="CK53" s="299"/>
      <c r="CL53" s="299"/>
      <c r="CM53" s="299"/>
      <c r="CN53" s="299"/>
      <c r="CO53" s="299"/>
      <c r="CP53" s="299"/>
      <c r="CQ53" s="299"/>
      <c r="CR53" s="299"/>
      <c r="CS53" s="299"/>
      <c r="CT53" s="299"/>
      <c r="CU53" s="299"/>
      <c r="CV53" s="93"/>
      <c r="CW53" s="93"/>
      <c r="CX53" s="94"/>
      <c r="DA53" s="209">
        <f>CV49+1</f>
        <v>19</v>
      </c>
      <c r="DB53" s="210"/>
      <c r="DC53" s="211"/>
      <c r="DD53" s="44"/>
      <c r="DE53" s="230">
        <v>0</v>
      </c>
      <c r="DF53" s="231"/>
      <c r="DG53" s="231"/>
      <c r="DH53" s="231"/>
      <c r="DI53" s="231"/>
      <c r="DJ53" s="231"/>
      <c r="DK53" s="231"/>
      <c r="DL53" s="231"/>
      <c r="DM53" s="231"/>
      <c r="DN53" s="231"/>
      <c r="DO53" s="231"/>
      <c r="DP53" s="231"/>
      <c r="DQ53" s="231"/>
      <c r="DR53" s="231"/>
      <c r="DS53" s="231"/>
      <c r="DT53" s="231"/>
      <c r="DU53" s="231"/>
      <c r="DV53" s="231"/>
      <c r="DW53" s="231"/>
      <c r="DX53" s="231"/>
      <c r="DY53" s="231"/>
      <c r="DZ53" s="231"/>
      <c r="EA53" s="231"/>
      <c r="EB53" s="231"/>
      <c r="EC53" s="231"/>
      <c r="ED53" s="231"/>
      <c r="EE53" s="231"/>
      <c r="EF53" s="231"/>
      <c r="EG53" s="232"/>
      <c r="EH53" s="44"/>
      <c r="EI53" s="44"/>
      <c r="EJ53" s="43"/>
    </row>
    <row r="54" spans="1:140" s="45" customFormat="1" ht="3.75" customHeight="1" x14ac:dyDescent="0.25">
      <c r="A54" s="41"/>
      <c r="B54" s="41"/>
      <c r="C54" s="67"/>
      <c r="D54" s="124"/>
      <c r="E54" s="124"/>
      <c r="F54" s="116"/>
      <c r="G54" s="116"/>
      <c r="H54" s="128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44"/>
      <c r="DY54" s="44"/>
      <c r="DZ54" s="88"/>
      <c r="EA54" s="44"/>
      <c r="EB54" s="44"/>
      <c r="EC54" s="44"/>
      <c r="ED54" s="44"/>
      <c r="EE54" s="44"/>
      <c r="EF54" s="44"/>
      <c r="EG54" s="44"/>
      <c r="EH54" s="44"/>
      <c r="EI54" s="44"/>
      <c r="EJ54" s="43"/>
    </row>
    <row r="55" spans="1:140" s="45" customFormat="1" ht="17.45" customHeight="1" x14ac:dyDescent="0.25">
      <c r="A55" s="41"/>
      <c r="B55" s="41"/>
      <c r="C55" s="67"/>
      <c r="D55" s="233" t="s">
        <v>91</v>
      </c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  <c r="BP55" s="234"/>
      <c r="BQ55" s="234"/>
      <c r="BR55" s="234"/>
      <c r="BS55" s="234"/>
      <c r="BT55" s="234"/>
      <c r="BU55" s="234"/>
      <c r="BV55" s="234"/>
      <c r="BW55" s="234"/>
      <c r="BX55" s="234"/>
      <c r="BY55" s="234"/>
      <c r="BZ55" s="234"/>
      <c r="CA55" s="234"/>
      <c r="CB55" s="234"/>
      <c r="CC55" s="234"/>
      <c r="CD55" s="234"/>
      <c r="CE55" s="234"/>
      <c r="CF55" s="234"/>
      <c r="CG55" s="234"/>
      <c r="CH55" s="234"/>
      <c r="CI55" s="234"/>
      <c r="CJ55" s="234"/>
      <c r="CK55" s="234"/>
      <c r="CL55" s="234"/>
      <c r="CM55" s="234"/>
      <c r="CN55" s="234"/>
      <c r="CO55" s="234"/>
      <c r="CP55" s="234"/>
      <c r="CQ55" s="234"/>
      <c r="CR55" s="234"/>
      <c r="CS55" s="234"/>
      <c r="CT55" s="234"/>
      <c r="CU55" s="234"/>
      <c r="CV55" s="95"/>
      <c r="CW55" s="95"/>
      <c r="CX55" s="96"/>
      <c r="DA55" s="209">
        <f>DA53+1</f>
        <v>20</v>
      </c>
      <c r="DB55" s="210"/>
      <c r="DC55" s="211"/>
      <c r="DD55" s="44"/>
      <c r="DE55" s="230">
        <v>0</v>
      </c>
      <c r="DF55" s="231"/>
      <c r="DG55" s="231"/>
      <c r="DH55" s="231"/>
      <c r="DI55" s="231"/>
      <c r="DJ55" s="231"/>
      <c r="DK55" s="231"/>
      <c r="DL55" s="231"/>
      <c r="DM55" s="231"/>
      <c r="DN55" s="231"/>
      <c r="DO55" s="231"/>
      <c r="DP55" s="231"/>
      <c r="DQ55" s="231"/>
      <c r="DR55" s="231"/>
      <c r="DS55" s="231"/>
      <c r="DT55" s="231"/>
      <c r="DU55" s="231"/>
      <c r="DV55" s="231"/>
      <c r="DW55" s="231"/>
      <c r="DX55" s="231"/>
      <c r="DY55" s="231"/>
      <c r="DZ55" s="231"/>
      <c r="EA55" s="231"/>
      <c r="EB55" s="231"/>
      <c r="EC55" s="231"/>
      <c r="ED55" s="231"/>
      <c r="EE55" s="231"/>
      <c r="EF55" s="231"/>
      <c r="EG55" s="232"/>
      <c r="EH55" s="44"/>
      <c r="EI55" s="44"/>
      <c r="EJ55" s="43"/>
    </row>
    <row r="56" spans="1:140" s="45" customFormat="1" ht="4.5" customHeight="1" x14ac:dyDescent="0.25">
      <c r="A56" s="41"/>
      <c r="B56" s="41"/>
      <c r="C56" s="67"/>
      <c r="D56" s="124"/>
      <c r="E56" s="124"/>
      <c r="F56" s="116"/>
      <c r="G56" s="116"/>
      <c r="H56" s="128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44"/>
      <c r="DY56" s="44"/>
      <c r="DZ56" s="88"/>
      <c r="EA56" s="44"/>
      <c r="EB56" s="44"/>
      <c r="EC56" s="44"/>
      <c r="ED56" s="44"/>
      <c r="EE56" s="44"/>
      <c r="EF56" s="44"/>
      <c r="EG56" s="44"/>
      <c r="EH56" s="44"/>
      <c r="EI56" s="44"/>
      <c r="EJ56" s="43"/>
    </row>
    <row r="57" spans="1:140" s="45" customFormat="1" ht="17.45" customHeight="1" x14ac:dyDescent="0.25">
      <c r="A57" s="41"/>
      <c r="B57" s="41"/>
      <c r="C57" s="67"/>
      <c r="D57" s="233" t="s">
        <v>93</v>
      </c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234"/>
      <c r="BB57" s="234"/>
      <c r="BC57" s="234"/>
      <c r="BD57" s="234"/>
      <c r="BE57" s="234"/>
      <c r="BF57" s="234"/>
      <c r="BG57" s="234"/>
      <c r="BH57" s="234"/>
      <c r="BI57" s="234"/>
      <c r="BJ57" s="234"/>
      <c r="BK57" s="234"/>
      <c r="BL57" s="234"/>
      <c r="BM57" s="234"/>
      <c r="BN57" s="234"/>
      <c r="BO57" s="234"/>
      <c r="BP57" s="234"/>
      <c r="BQ57" s="234"/>
      <c r="BR57" s="234"/>
      <c r="BS57" s="234"/>
      <c r="BT57" s="234"/>
      <c r="BU57" s="234"/>
      <c r="BV57" s="234"/>
      <c r="BW57" s="234"/>
      <c r="BX57" s="234"/>
      <c r="BY57" s="234"/>
      <c r="BZ57" s="234"/>
      <c r="CA57" s="234"/>
      <c r="CB57" s="234"/>
      <c r="CC57" s="234"/>
      <c r="CD57" s="234"/>
      <c r="CE57" s="234"/>
      <c r="CF57" s="234"/>
      <c r="CG57" s="234"/>
      <c r="CH57" s="234"/>
      <c r="CI57" s="234"/>
      <c r="CJ57" s="234"/>
      <c r="CK57" s="234"/>
      <c r="CL57" s="234"/>
      <c r="CM57" s="234"/>
      <c r="CN57" s="234"/>
      <c r="CO57" s="234"/>
      <c r="CP57" s="234"/>
      <c r="CQ57" s="234"/>
      <c r="CR57" s="234"/>
      <c r="CS57" s="234"/>
      <c r="CT57" s="234"/>
      <c r="CU57" s="234"/>
      <c r="CV57" s="234"/>
      <c r="CW57" s="234"/>
      <c r="CX57" s="235"/>
      <c r="DA57" s="209">
        <f>DA55+1</f>
        <v>21</v>
      </c>
      <c r="DB57" s="210"/>
      <c r="DC57" s="211"/>
      <c r="DD57" s="44"/>
      <c r="DE57" s="230">
        <v>0</v>
      </c>
      <c r="DF57" s="231"/>
      <c r="DG57" s="231"/>
      <c r="DH57" s="231"/>
      <c r="DI57" s="231"/>
      <c r="DJ57" s="231"/>
      <c r="DK57" s="231"/>
      <c r="DL57" s="231"/>
      <c r="DM57" s="231"/>
      <c r="DN57" s="231"/>
      <c r="DO57" s="231"/>
      <c r="DP57" s="231"/>
      <c r="DQ57" s="231"/>
      <c r="DR57" s="231"/>
      <c r="DS57" s="231"/>
      <c r="DT57" s="231"/>
      <c r="DU57" s="231"/>
      <c r="DV57" s="231"/>
      <c r="DW57" s="231"/>
      <c r="DX57" s="231"/>
      <c r="DY57" s="231"/>
      <c r="DZ57" s="231"/>
      <c r="EA57" s="231"/>
      <c r="EB57" s="231"/>
      <c r="EC57" s="231"/>
      <c r="ED57" s="231"/>
      <c r="EE57" s="231"/>
      <c r="EF57" s="231"/>
      <c r="EG57" s="232"/>
      <c r="EH57" s="44"/>
      <c r="EI57" s="44"/>
      <c r="EJ57" s="43"/>
    </row>
    <row r="58" spans="1:140" s="45" customFormat="1" ht="4.5" customHeight="1" x14ac:dyDescent="0.25">
      <c r="A58" s="41"/>
      <c r="B58" s="41"/>
      <c r="C58" s="67"/>
      <c r="D58" s="84"/>
      <c r="E58" s="84"/>
      <c r="F58" s="68"/>
      <c r="G58" s="68"/>
      <c r="H58" s="85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44"/>
      <c r="DY58" s="44"/>
      <c r="DZ58" s="88"/>
      <c r="EA58" s="44"/>
      <c r="EB58" s="44"/>
      <c r="EC58" s="44"/>
      <c r="ED58" s="44"/>
      <c r="EE58" s="44"/>
      <c r="EF58" s="44"/>
      <c r="EG58" s="44"/>
      <c r="EH58" s="44"/>
      <c r="EI58" s="44"/>
      <c r="EJ58" s="43"/>
    </row>
    <row r="59" spans="1:140" s="99" customFormat="1" ht="17.45" customHeight="1" x14ac:dyDescent="0.2">
      <c r="A59" s="97"/>
      <c r="B59" s="97"/>
      <c r="C59" s="98"/>
      <c r="D59" s="236" t="s">
        <v>61</v>
      </c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8"/>
      <c r="AD59" s="409" t="s">
        <v>78</v>
      </c>
      <c r="AE59" s="410"/>
      <c r="AF59" s="410"/>
      <c r="AG59" s="410"/>
      <c r="AH59" s="410"/>
      <c r="AI59" s="410"/>
      <c r="AJ59" s="410"/>
      <c r="AK59" s="410"/>
      <c r="AL59" s="410"/>
      <c r="AM59" s="410"/>
      <c r="AN59" s="410"/>
      <c r="AO59" s="410"/>
      <c r="AP59" s="410"/>
      <c r="AQ59" s="410"/>
      <c r="AR59" s="410"/>
      <c r="AS59" s="410"/>
      <c r="AT59" s="410"/>
      <c r="AU59" s="410"/>
      <c r="AV59" s="410"/>
      <c r="AW59" s="410"/>
      <c r="AX59" s="410"/>
      <c r="AY59" s="410"/>
      <c r="AZ59" s="410"/>
      <c r="BA59" s="410"/>
      <c r="BB59" s="410"/>
      <c r="BC59" s="410"/>
      <c r="BD59" s="410"/>
      <c r="BE59" s="410"/>
      <c r="BF59" s="410"/>
      <c r="BG59" s="410"/>
      <c r="BH59" s="410"/>
      <c r="BI59" s="410"/>
      <c r="BJ59" s="410"/>
      <c r="BK59" s="410"/>
      <c r="BL59" s="410"/>
      <c r="BM59" s="410"/>
      <c r="BN59" s="410"/>
      <c r="BO59" s="410"/>
      <c r="BP59" s="410"/>
      <c r="BQ59" s="410"/>
      <c r="BR59" s="410"/>
      <c r="BS59" s="410"/>
      <c r="BT59" s="410"/>
      <c r="BU59" s="410"/>
      <c r="BV59" s="410"/>
      <c r="BW59" s="410"/>
      <c r="BX59" s="410"/>
      <c r="BY59" s="410"/>
      <c r="BZ59" s="410"/>
      <c r="CA59" s="410"/>
      <c r="CB59" s="410"/>
      <c r="CC59" s="410"/>
      <c r="CD59" s="410"/>
      <c r="CE59" s="410"/>
      <c r="CF59" s="410"/>
      <c r="CG59" s="410"/>
      <c r="CH59" s="410"/>
      <c r="CI59" s="410"/>
      <c r="CJ59" s="410"/>
      <c r="CK59" s="411"/>
      <c r="CL59" s="100"/>
      <c r="CM59" s="219" t="s">
        <v>26</v>
      </c>
      <c r="CN59" s="228"/>
      <c r="CO59" s="228"/>
      <c r="CP59" s="228"/>
      <c r="CQ59" s="228"/>
      <c r="CR59" s="228"/>
      <c r="CS59" s="228"/>
      <c r="CT59" s="228"/>
      <c r="CU59" s="228"/>
      <c r="CV59" s="228"/>
      <c r="CW59" s="228"/>
      <c r="CX59" s="229"/>
      <c r="CY59" s="101"/>
      <c r="CZ59" s="101"/>
      <c r="DA59" s="219" t="s">
        <v>31</v>
      </c>
      <c r="DB59" s="220"/>
      <c r="DC59" s="220"/>
      <c r="DD59" s="220"/>
      <c r="DE59" s="220"/>
      <c r="DF59" s="220"/>
      <c r="DG59" s="220"/>
      <c r="DH59" s="220"/>
      <c r="DI59" s="220"/>
      <c r="DJ59" s="220"/>
      <c r="DK59" s="220"/>
      <c r="DL59" s="220"/>
      <c r="DM59" s="220"/>
      <c r="DN59" s="220"/>
      <c r="DO59" s="220"/>
      <c r="DP59" s="220"/>
      <c r="DQ59" s="220"/>
      <c r="DR59" s="220"/>
      <c r="DS59" s="220"/>
      <c r="DT59" s="220"/>
      <c r="DU59" s="220"/>
      <c r="DV59" s="220"/>
      <c r="DW59" s="220"/>
      <c r="DX59" s="220"/>
      <c r="DY59" s="220"/>
      <c r="DZ59" s="220"/>
      <c r="EA59" s="220"/>
      <c r="EB59" s="220"/>
      <c r="EC59" s="220"/>
      <c r="ED59" s="220"/>
      <c r="EE59" s="220"/>
      <c r="EF59" s="220"/>
      <c r="EG59" s="221"/>
      <c r="EH59" s="102"/>
      <c r="EI59" s="102"/>
      <c r="EJ59" s="102"/>
    </row>
    <row r="60" spans="1:140" s="45" customFormat="1" ht="3.75" customHeight="1" x14ac:dyDescent="0.25">
      <c r="A60" s="41"/>
      <c r="B60" s="41"/>
      <c r="C60" s="67"/>
      <c r="D60" s="239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1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44"/>
      <c r="DT60" s="44"/>
      <c r="DU60" s="88"/>
      <c r="DV60" s="44"/>
      <c r="DW60" s="44"/>
      <c r="DX60" s="44"/>
      <c r="DY60" s="44"/>
      <c r="DZ60" s="44"/>
      <c r="EA60" s="44"/>
      <c r="EB60" s="44"/>
      <c r="EC60" s="67"/>
      <c r="ED60" s="87"/>
      <c r="EE60" s="84"/>
      <c r="EF60" s="44"/>
      <c r="EG60" s="44"/>
      <c r="EH60" s="44"/>
      <c r="EI60" s="44"/>
      <c r="EJ60" s="43"/>
    </row>
    <row r="61" spans="1:140" s="80" customFormat="1" ht="12" customHeight="1" x14ac:dyDescent="0.2">
      <c r="A61" s="76"/>
      <c r="B61" s="76"/>
      <c r="C61" s="183"/>
      <c r="D61" s="239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1"/>
      <c r="AD61" s="203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204"/>
      <c r="CC61" s="204"/>
      <c r="CD61" s="204"/>
      <c r="CE61" s="204"/>
      <c r="CF61" s="204"/>
      <c r="CG61" s="204"/>
      <c r="CH61" s="204"/>
      <c r="CI61" s="204"/>
      <c r="CJ61" s="204"/>
      <c r="CK61" s="205"/>
      <c r="CL61" s="186"/>
      <c r="CM61" s="360" t="s">
        <v>32</v>
      </c>
      <c r="CN61" s="361"/>
      <c r="CO61" s="361"/>
      <c r="CP61" s="361"/>
      <c r="CQ61" s="361"/>
      <c r="CR61" s="361"/>
      <c r="CS61" s="361"/>
      <c r="CT61" s="361"/>
      <c r="CU61" s="361"/>
      <c r="CV61" s="361"/>
      <c r="CW61" s="361"/>
      <c r="CX61" s="362"/>
      <c r="CY61" s="184"/>
      <c r="CZ61" s="184"/>
      <c r="DA61" s="209">
        <f>DA57+1</f>
        <v>22</v>
      </c>
      <c r="DB61" s="210"/>
      <c r="DC61" s="211"/>
      <c r="DD61" s="186"/>
      <c r="DE61" s="314"/>
      <c r="DF61" s="315"/>
      <c r="DG61" s="315"/>
      <c r="DH61" s="315"/>
      <c r="DI61" s="315"/>
      <c r="DJ61" s="315"/>
      <c r="DK61" s="315"/>
      <c r="DL61" s="315"/>
      <c r="DM61" s="315"/>
      <c r="DN61" s="315"/>
      <c r="DO61" s="315"/>
      <c r="DP61" s="315"/>
      <c r="DQ61" s="315"/>
      <c r="DR61" s="315"/>
      <c r="DS61" s="315"/>
      <c r="DT61" s="315"/>
      <c r="DU61" s="315"/>
      <c r="DV61" s="315"/>
      <c r="DW61" s="315"/>
      <c r="DX61" s="315"/>
      <c r="DY61" s="315"/>
      <c r="DZ61" s="315"/>
      <c r="EA61" s="315"/>
      <c r="EB61" s="315"/>
      <c r="EC61" s="315"/>
      <c r="ED61" s="315"/>
      <c r="EE61" s="315"/>
      <c r="EF61" s="315"/>
      <c r="EG61" s="316"/>
      <c r="EH61" s="78"/>
      <c r="EI61" s="78"/>
      <c r="EJ61" s="79"/>
    </row>
    <row r="62" spans="1:140" s="45" customFormat="1" ht="3.75" customHeight="1" x14ac:dyDescent="0.25">
      <c r="A62" s="41"/>
      <c r="B62" s="41"/>
      <c r="C62" s="67"/>
      <c r="D62" s="239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241"/>
      <c r="AD62" s="87"/>
      <c r="AE62" s="8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163"/>
      <c r="CN62" s="163"/>
      <c r="CO62" s="163"/>
      <c r="CP62" s="163"/>
      <c r="CQ62" s="163"/>
      <c r="CR62" s="163"/>
      <c r="CS62" s="163"/>
      <c r="CT62" s="163"/>
      <c r="CU62" s="163"/>
      <c r="CV62" s="163"/>
      <c r="CW62" s="163"/>
      <c r="CX62" s="163"/>
      <c r="CY62" s="68"/>
      <c r="CZ62" s="68"/>
      <c r="DA62" s="67"/>
      <c r="DB62" s="87"/>
      <c r="DC62" s="84"/>
      <c r="DD62" s="144"/>
      <c r="DE62" s="144"/>
      <c r="DF62" s="144"/>
      <c r="DG62" s="144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144"/>
      <c r="EA62" s="144"/>
      <c r="EB62" s="144"/>
      <c r="EC62" s="144"/>
      <c r="ED62" s="41"/>
      <c r="EE62" s="144"/>
      <c r="EF62" s="144"/>
      <c r="EG62" s="144"/>
      <c r="EH62" s="44"/>
      <c r="EI62" s="44"/>
      <c r="EJ62" s="43"/>
    </row>
    <row r="63" spans="1:140" s="80" customFormat="1" ht="12" customHeight="1" x14ac:dyDescent="0.2">
      <c r="A63" s="76"/>
      <c r="B63" s="76"/>
      <c r="C63" s="183"/>
      <c r="D63" s="239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1"/>
      <c r="AD63" s="203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5"/>
      <c r="CL63" s="186"/>
      <c r="CM63" s="206"/>
      <c r="CN63" s="207"/>
      <c r="CO63" s="207"/>
      <c r="CP63" s="207"/>
      <c r="CQ63" s="207"/>
      <c r="CR63" s="207"/>
      <c r="CS63" s="207"/>
      <c r="CT63" s="207"/>
      <c r="CU63" s="207"/>
      <c r="CV63" s="207"/>
      <c r="CW63" s="207"/>
      <c r="CX63" s="208"/>
      <c r="CY63" s="184"/>
      <c r="CZ63" s="184"/>
      <c r="DA63" s="209">
        <f>DA61+1</f>
        <v>23</v>
      </c>
      <c r="DB63" s="210"/>
      <c r="DC63" s="211"/>
      <c r="DD63" s="186"/>
      <c r="DE63" s="200">
        <f>ROUND(AD63*CM63%,2)</f>
        <v>0</v>
      </c>
      <c r="DF63" s="201"/>
      <c r="DG63" s="201"/>
      <c r="DH63" s="201"/>
      <c r="DI63" s="201"/>
      <c r="DJ63" s="201"/>
      <c r="DK63" s="201"/>
      <c r="DL63" s="201"/>
      <c r="DM63" s="201"/>
      <c r="DN63" s="201"/>
      <c r="DO63" s="201"/>
      <c r="DP63" s="201"/>
      <c r="DQ63" s="201"/>
      <c r="DR63" s="201"/>
      <c r="DS63" s="201"/>
      <c r="DT63" s="201"/>
      <c r="DU63" s="201"/>
      <c r="DV63" s="201"/>
      <c r="DW63" s="201"/>
      <c r="DX63" s="201"/>
      <c r="DY63" s="201"/>
      <c r="DZ63" s="201"/>
      <c r="EA63" s="201"/>
      <c r="EB63" s="201"/>
      <c r="EC63" s="201"/>
      <c r="ED63" s="201"/>
      <c r="EE63" s="201"/>
      <c r="EF63" s="201"/>
      <c r="EG63" s="202"/>
      <c r="EH63" s="78"/>
      <c r="EI63" s="78"/>
      <c r="EJ63" s="79"/>
    </row>
    <row r="64" spans="1:140" s="45" customFormat="1" ht="3.75" customHeight="1" x14ac:dyDescent="0.25">
      <c r="A64" s="41"/>
      <c r="B64" s="41"/>
      <c r="C64" s="67"/>
      <c r="D64" s="239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1"/>
      <c r="AD64" s="87"/>
      <c r="AE64" s="8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163"/>
      <c r="CN64" s="163"/>
      <c r="CO64" s="163"/>
      <c r="CP64" s="163"/>
      <c r="CQ64" s="163"/>
      <c r="CR64" s="163"/>
      <c r="CS64" s="163"/>
      <c r="CT64" s="163"/>
      <c r="CU64" s="163"/>
      <c r="CV64" s="163"/>
      <c r="CW64" s="163"/>
      <c r="CX64" s="163"/>
      <c r="CY64" s="68"/>
      <c r="CZ64" s="68"/>
      <c r="DA64" s="67"/>
      <c r="DB64" s="87"/>
      <c r="DC64" s="84"/>
      <c r="DD64" s="144"/>
      <c r="DE64" s="144"/>
      <c r="DF64" s="144"/>
      <c r="DG64" s="144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144"/>
      <c r="EA64" s="144"/>
      <c r="EB64" s="144"/>
      <c r="EC64" s="144"/>
      <c r="ED64" s="41"/>
      <c r="EE64" s="144"/>
      <c r="EF64" s="144"/>
      <c r="EG64" s="144"/>
      <c r="EH64" s="44"/>
      <c r="EI64" s="44"/>
      <c r="EJ64" s="43"/>
    </row>
    <row r="65" spans="1:186" s="80" customFormat="1" ht="12" customHeight="1" x14ac:dyDescent="0.2">
      <c r="A65" s="76"/>
      <c r="B65" s="76"/>
      <c r="C65" s="183"/>
      <c r="D65" s="239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241"/>
      <c r="AD65" s="203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5"/>
      <c r="CL65" s="186"/>
      <c r="CM65" s="206"/>
      <c r="CN65" s="207"/>
      <c r="CO65" s="207"/>
      <c r="CP65" s="207"/>
      <c r="CQ65" s="207"/>
      <c r="CR65" s="207"/>
      <c r="CS65" s="207"/>
      <c r="CT65" s="207"/>
      <c r="CU65" s="207"/>
      <c r="CV65" s="207"/>
      <c r="CW65" s="207"/>
      <c r="CX65" s="208"/>
      <c r="CY65" s="184"/>
      <c r="CZ65" s="184"/>
      <c r="DA65" s="209">
        <f>DA63+1</f>
        <v>24</v>
      </c>
      <c r="DB65" s="210"/>
      <c r="DC65" s="211"/>
      <c r="DD65" s="186"/>
      <c r="DE65" s="200">
        <f>ROUND(AD65*CM65%,2)</f>
        <v>0</v>
      </c>
      <c r="DF65" s="201"/>
      <c r="DG65" s="201"/>
      <c r="DH65" s="201"/>
      <c r="DI65" s="201"/>
      <c r="DJ65" s="201"/>
      <c r="DK65" s="201"/>
      <c r="DL65" s="201"/>
      <c r="DM65" s="201"/>
      <c r="DN65" s="201"/>
      <c r="DO65" s="201"/>
      <c r="DP65" s="201"/>
      <c r="DQ65" s="201"/>
      <c r="DR65" s="201"/>
      <c r="DS65" s="201"/>
      <c r="DT65" s="201"/>
      <c r="DU65" s="201"/>
      <c r="DV65" s="201"/>
      <c r="DW65" s="201"/>
      <c r="DX65" s="201"/>
      <c r="DY65" s="201"/>
      <c r="DZ65" s="201"/>
      <c r="EA65" s="201"/>
      <c r="EB65" s="201"/>
      <c r="EC65" s="201"/>
      <c r="ED65" s="201"/>
      <c r="EE65" s="201"/>
      <c r="EF65" s="201"/>
      <c r="EG65" s="202"/>
      <c r="EH65" s="78"/>
      <c r="EI65" s="78"/>
      <c r="EJ65" s="79"/>
    </row>
    <row r="66" spans="1:186" s="45" customFormat="1" ht="3.75" customHeight="1" x14ac:dyDescent="0.25">
      <c r="A66" s="41"/>
      <c r="B66" s="41"/>
      <c r="C66" s="67"/>
      <c r="D66" s="239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241"/>
      <c r="AD66" s="87"/>
      <c r="AE66" s="8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163"/>
      <c r="CN66" s="163"/>
      <c r="CO66" s="163"/>
      <c r="CP66" s="163"/>
      <c r="CQ66" s="163"/>
      <c r="CR66" s="163"/>
      <c r="CS66" s="163"/>
      <c r="CT66" s="163"/>
      <c r="CU66" s="163"/>
      <c r="CV66" s="163"/>
      <c r="CW66" s="163"/>
      <c r="CX66" s="163"/>
      <c r="CY66" s="68"/>
      <c r="CZ66" s="68"/>
      <c r="DA66" s="67"/>
      <c r="DB66" s="87"/>
      <c r="DC66" s="84"/>
      <c r="DD66" s="144"/>
      <c r="DE66" s="144"/>
      <c r="DF66" s="144"/>
      <c r="DG66" s="144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144"/>
      <c r="EA66" s="144"/>
      <c r="EB66" s="144"/>
      <c r="EC66" s="144"/>
      <c r="ED66" s="41"/>
      <c r="EE66" s="144"/>
      <c r="EF66" s="144"/>
      <c r="EG66" s="144"/>
      <c r="EH66" s="44"/>
      <c r="EI66" s="44"/>
      <c r="EJ66" s="43"/>
    </row>
    <row r="67" spans="1:186" s="80" customFormat="1" ht="12" customHeight="1" x14ac:dyDescent="0.2">
      <c r="A67" s="76"/>
      <c r="B67" s="76"/>
      <c r="C67" s="183"/>
      <c r="D67" s="239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1"/>
      <c r="AD67" s="203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  <c r="BZ67" s="204"/>
      <c r="CA67" s="204"/>
      <c r="CB67" s="204"/>
      <c r="CC67" s="204"/>
      <c r="CD67" s="204"/>
      <c r="CE67" s="204"/>
      <c r="CF67" s="204"/>
      <c r="CG67" s="204"/>
      <c r="CH67" s="204"/>
      <c r="CI67" s="204"/>
      <c r="CJ67" s="204"/>
      <c r="CK67" s="205"/>
      <c r="CL67" s="186"/>
      <c r="CM67" s="206"/>
      <c r="CN67" s="207"/>
      <c r="CO67" s="207"/>
      <c r="CP67" s="207"/>
      <c r="CQ67" s="207"/>
      <c r="CR67" s="207"/>
      <c r="CS67" s="207"/>
      <c r="CT67" s="207"/>
      <c r="CU67" s="207"/>
      <c r="CV67" s="207"/>
      <c r="CW67" s="207"/>
      <c r="CX67" s="208"/>
      <c r="CY67" s="184"/>
      <c r="CZ67" s="184"/>
      <c r="DA67" s="209">
        <f>DA65+1</f>
        <v>25</v>
      </c>
      <c r="DB67" s="210"/>
      <c r="DC67" s="211"/>
      <c r="DD67" s="186"/>
      <c r="DE67" s="200">
        <f>ROUND(AD67*CM67%,2)</f>
        <v>0</v>
      </c>
      <c r="DF67" s="201"/>
      <c r="DG67" s="201"/>
      <c r="DH67" s="201"/>
      <c r="DI67" s="201"/>
      <c r="DJ67" s="201"/>
      <c r="DK67" s="201"/>
      <c r="DL67" s="201"/>
      <c r="DM67" s="201"/>
      <c r="DN67" s="201"/>
      <c r="DO67" s="201"/>
      <c r="DP67" s="201"/>
      <c r="DQ67" s="201"/>
      <c r="DR67" s="201"/>
      <c r="DS67" s="201"/>
      <c r="DT67" s="201"/>
      <c r="DU67" s="201"/>
      <c r="DV67" s="201"/>
      <c r="DW67" s="201"/>
      <c r="DX67" s="201"/>
      <c r="DY67" s="201"/>
      <c r="DZ67" s="201"/>
      <c r="EA67" s="201"/>
      <c r="EB67" s="201"/>
      <c r="EC67" s="201"/>
      <c r="ED67" s="201"/>
      <c r="EE67" s="201"/>
      <c r="EF67" s="201"/>
      <c r="EG67" s="202"/>
      <c r="EH67" s="78"/>
      <c r="EI67" s="78"/>
      <c r="EJ67" s="79"/>
    </row>
    <row r="68" spans="1:186" s="45" customFormat="1" ht="3.75" customHeight="1" x14ac:dyDescent="0.25">
      <c r="A68" s="41"/>
      <c r="B68" s="41"/>
      <c r="C68" s="67"/>
      <c r="D68" s="239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  <c r="X68" s="240"/>
      <c r="Y68" s="240"/>
      <c r="Z68" s="240"/>
      <c r="AA68" s="240"/>
      <c r="AB68" s="241"/>
      <c r="AD68" s="87"/>
      <c r="AE68" s="8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163"/>
      <c r="CN68" s="163"/>
      <c r="CO68" s="163"/>
      <c r="CP68" s="163"/>
      <c r="CQ68" s="163"/>
      <c r="CR68" s="163"/>
      <c r="CS68" s="163"/>
      <c r="CT68" s="163"/>
      <c r="CU68" s="163"/>
      <c r="CV68" s="163"/>
      <c r="CW68" s="163"/>
      <c r="CX68" s="163"/>
      <c r="CY68" s="68"/>
      <c r="CZ68" s="68"/>
      <c r="DA68" s="67"/>
      <c r="DB68" s="87"/>
      <c r="DC68" s="84"/>
      <c r="DD68" s="144"/>
      <c r="DE68" s="144"/>
      <c r="DF68" s="144"/>
      <c r="DG68" s="144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144"/>
      <c r="EA68" s="144"/>
      <c r="EB68" s="144"/>
      <c r="EC68" s="144"/>
      <c r="ED68" s="41"/>
      <c r="EE68" s="144"/>
      <c r="EF68" s="144"/>
      <c r="EG68" s="144"/>
      <c r="EH68" s="44"/>
      <c r="EI68" s="44"/>
      <c r="EJ68" s="43"/>
    </row>
    <row r="69" spans="1:186" s="80" customFormat="1" ht="12" customHeight="1" x14ac:dyDescent="0.2">
      <c r="A69" s="76"/>
      <c r="B69" s="76"/>
      <c r="C69" s="183"/>
      <c r="D69" s="239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1"/>
      <c r="AD69" s="203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5"/>
      <c r="CL69" s="186"/>
      <c r="CM69" s="206"/>
      <c r="CN69" s="207"/>
      <c r="CO69" s="207"/>
      <c r="CP69" s="207"/>
      <c r="CQ69" s="207"/>
      <c r="CR69" s="207"/>
      <c r="CS69" s="207"/>
      <c r="CT69" s="207"/>
      <c r="CU69" s="207"/>
      <c r="CV69" s="207"/>
      <c r="CW69" s="207"/>
      <c r="CX69" s="208"/>
      <c r="CY69" s="184"/>
      <c r="CZ69" s="184"/>
      <c r="DA69" s="209">
        <f>DA67+1</f>
        <v>26</v>
      </c>
      <c r="DB69" s="210"/>
      <c r="DC69" s="211"/>
      <c r="DD69" s="186"/>
      <c r="DE69" s="200">
        <f>ROUND(AD69*CM69%,2)</f>
        <v>0</v>
      </c>
      <c r="DF69" s="201"/>
      <c r="DG69" s="201"/>
      <c r="DH69" s="201"/>
      <c r="DI69" s="201"/>
      <c r="DJ69" s="201"/>
      <c r="DK69" s="201"/>
      <c r="DL69" s="201"/>
      <c r="DM69" s="201"/>
      <c r="DN69" s="201"/>
      <c r="DO69" s="201"/>
      <c r="DP69" s="201"/>
      <c r="DQ69" s="201"/>
      <c r="DR69" s="201"/>
      <c r="DS69" s="201"/>
      <c r="DT69" s="201"/>
      <c r="DU69" s="201"/>
      <c r="DV69" s="201"/>
      <c r="DW69" s="201"/>
      <c r="DX69" s="201"/>
      <c r="DY69" s="201"/>
      <c r="DZ69" s="201"/>
      <c r="EA69" s="201"/>
      <c r="EB69" s="201"/>
      <c r="EC69" s="201"/>
      <c r="ED69" s="201"/>
      <c r="EE69" s="201"/>
      <c r="EF69" s="201"/>
      <c r="EG69" s="202"/>
      <c r="EH69" s="78"/>
      <c r="EI69" s="78"/>
      <c r="EJ69" s="79"/>
    </row>
    <row r="70" spans="1:186" s="45" customFormat="1" ht="3.75" customHeight="1" x14ac:dyDescent="0.25">
      <c r="A70" s="41"/>
      <c r="B70" s="41"/>
      <c r="C70" s="67"/>
      <c r="D70" s="239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241"/>
      <c r="AD70" s="87"/>
      <c r="AE70" s="8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163"/>
      <c r="CN70" s="163"/>
      <c r="CO70" s="163"/>
      <c r="CP70" s="163"/>
      <c r="CQ70" s="163"/>
      <c r="CR70" s="163"/>
      <c r="CS70" s="163"/>
      <c r="CT70" s="163"/>
      <c r="CU70" s="163"/>
      <c r="CV70" s="163"/>
      <c r="CW70" s="163"/>
      <c r="CX70" s="163"/>
      <c r="CY70" s="68"/>
      <c r="CZ70" s="68"/>
      <c r="DA70" s="67"/>
      <c r="DB70" s="87"/>
      <c r="DC70" s="84"/>
      <c r="DD70" s="144"/>
      <c r="DE70" s="144"/>
      <c r="DF70" s="144"/>
      <c r="DG70" s="144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144"/>
      <c r="EA70" s="144"/>
      <c r="EB70" s="144"/>
      <c r="EC70" s="144"/>
      <c r="ED70" s="41"/>
      <c r="EE70" s="144"/>
      <c r="EF70" s="144"/>
      <c r="EG70" s="144"/>
      <c r="EH70" s="44"/>
      <c r="EI70" s="44"/>
      <c r="EJ70" s="43"/>
    </row>
    <row r="71" spans="1:186" s="80" customFormat="1" ht="12" customHeight="1" x14ac:dyDescent="0.2">
      <c r="A71" s="76"/>
      <c r="B71" s="76"/>
      <c r="C71" s="183"/>
      <c r="D71" s="239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1"/>
      <c r="AD71" s="203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5"/>
      <c r="CL71" s="186"/>
      <c r="CM71" s="206"/>
      <c r="CN71" s="207"/>
      <c r="CO71" s="207"/>
      <c r="CP71" s="207"/>
      <c r="CQ71" s="207"/>
      <c r="CR71" s="207"/>
      <c r="CS71" s="207"/>
      <c r="CT71" s="207"/>
      <c r="CU71" s="207"/>
      <c r="CV71" s="207"/>
      <c r="CW71" s="207"/>
      <c r="CX71" s="208"/>
      <c r="CY71" s="184"/>
      <c r="CZ71" s="184"/>
      <c r="DA71" s="209">
        <f>DA69+1</f>
        <v>27</v>
      </c>
      <c r="DB71" s="210"/>
      <c r="DC71" s="211"/>
      <c r="DD71" s="186"/>
      <c r="DE71" s="200">
        <f>ROUND(AD71*CM71%,2)</f>
        <v>0</v>
      </c>
      <c r="DF71" s="201"/>
      <c r="DG71" s="201"/>
      <c r="DH71" s="201"/>
      <c r="DI71" s="201"/>
      <c r="DJ71" s="201"/>
      <c r="DK71" s="201"/>
      <c r="DL71" s="201"/>
      <c r="DM71" s="201"/>
      <c r="DN71" s="201"/>
      <c r="DO71" s="201"/>
      <c r="DP71" s="201"/>
      <c r="DQ71" s="201"/>
      <c r="DR71" s="201"/>
      <c r="DS71" s="201"/>
      <c r="DT71" s="201"/>
      <c r="DU71" s="201"/>
      <c r="DV71" s="201"/>
      <c r="DW71" s="201"/>
      <c r="DX71" s="201"/>
      <c r="DY71" s="201"/>
      <c r="DZ71" s="201"/>
      <c r="EA71" s="201"/>
      <c r="EB71" s="201"/>
      <c r="EC71" s="201"/>
      <c r="ED71" s="201"/>
      <c r="EE71" s="201"/>
      <c r="EF71" s="201"/>
      <c r="EG71" s="202"/>
      <c r="EH71" s="78"/>
      <c r="EI71" s="78"/>
      <c r="EJ71" s="79"/>
    </row>
    <row r="72" spans="1:186" s="45" customFormat="1" ht="3.75" customHeight="1" x14ac:dyDescent="0.25">
      <c r="A72" s="41"/>
      <c r="B72" s="41"/>
      <c r="C72" s="67"/>
      <c r="D72" s="239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1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  <c r="BU72" s="145"/>
      <c r="BV72" s="145"/>
      <c r="BW72" s="145"/>
      <c r="BX72" s="145"/>
      <c r="BY72" s="145"/>
      <c r="BZ72" s="145"/>
      <c r="CA72" s="145"/>
      <c r="CB72" s="145"/>
      <c r="CC72" s="145"/>
      <c r="CD72" s="145"/>
      <c r="CE72" s="145"/>
      <c r="CF72" s="145"/>
      <c r="CG72" s="145"/>
      <c r="CH72" s="145"/>
      <c r="CI72" s="145"/>
      <c r="CJ72" s="145"/>
      <c r="CK72" s="145"/>
      <c r="CL72" s="145"/>
      <c r="CM72" s="145"/>
      <c r="CN72" s="145"/>
      <c r="CO72" s="145"/>
      <c r="CP72" s="145"/>
      <c r="CQ72" s="145"/>
      <c r="CR72" s="145"/>
      <c r="CS72" s="145"/>
      <c r="CT72" s="145"/>
      <c r="CU72" s="145"/>
      <c r="CV72" s="145"/>
      <c r="CW72" s="145"/>
      <c r="CX72" s="145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144"/>
      <c r="DY72" s="144"/>
      <c r="DZ72" s="41"/>
      <c r="EA72" s="144"/>
      <c r="EB72" s="144"/>
      <c r="EC72" s="144"/>
      <c r="ED72" s="144"/>
      <c r="EE72" s="144"/>
      <c r="EF72" s="144"/>
      <c r="EG72" s="144"/>
      <c r="EH72" s="67"/>
      <c r="EI72" s="87"/>
      <c r="EJ72" s="84"/>
      <c r="EL72" s="84"/>
      <c r="EM72" s="84"/>
      <c r="EN72" s="68"/>
      <c r="EO72" s="68"/>
      <c r="EP72" s="85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8"/>
      <c r="FY72" s="68"/>
      <c r="FZ72" s="68"/>
      <c r="GA72" s="68"/>
      <c r="GB72" s="68"/>
      <c r="GC72" s="68"/>
      <c r="GD72" s="68"/>
    </row>
    <row r="73" spans="1:186" s="105" customFormat="1" ht="14.25" customHeight="1" x14ac:dyDescent="0.25">
      <c r="A73" s="104"/>
      <c r="B73" s="104"/>
      <c r="C73" s="77"/>
      <c r="D73" s="242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4"/>
      <c r="AC73" s="45"/>
      <c r="AD73" s="400" t="str">
        <f>"TOPLAM ("&amp;DA61&amp;"+"&amp;DA65&amp;"+"&amp;DA67&amp;"+"&amp;DA69&amp;"+"&amp;DA71&amp;")     "</f>
        <v xml:space="preserve">TOPLAM (22+24+25+26+27)     </v>
      </c>
      <c r="AE73" s="401"/>
      <c r="AF73" s="401"/>
      <c r="AG73" s="401"/>
      <c r="AH73" s="401"/>
      <c r="AI73" s="401"/>
      <c r="AJ73" s="401"/>
      <c r="AK73" s="401"/>
      <c r="AL73" s="401"/>
      <c r="AM73" s="401"/>
      <c r="AN73" s="401"/>
      <c r="AO73" s="401"/>
      <c r="AP73" s="401"/>
      <c r="AQ73" s="401"/>
      <c r="AR73" s="401"/>
      <c r="AS73" s="401"/>
      <c r="AT73" s="401"/>
      <c r="AU73" s="401"/>
      <c r="AV73" s="401"/>
      <c r="AW73" s="401"/>
      <c r="AX73" s="401"/>
      <c r="AY73" s="401"/>
      <c r="AZ73" s="401"/>
      <c r="BA73" s="401"/>
      <c r="BB73" s="401"/>
      <c r="BC73" s="401"/>
      <c r="BD73" s="401"/>
      <c r="BE73" s="401"/>
      <c r="BF73" s="401"/>
      <c r="BG73" s="401"/>
      <c r="BH73" s="401"/>
      <c r="BI73" s="401"/>
      <c r="BJ73" s="401"/>
      <c r="BK73" s="401"/>
      <c r="BL73" s="401"/>
      <c r="BM73" s="401"/>
      <c r="BN73" s="401"/>
      <c r="BO73" s="401"/>
      <c r="BP73" s="401"/>
      <c r="BQ73" s="401"/>
      <c r="BR73" s="401"/>
      <c r="BS73" s="401"/>
      <c r="BT73" s="401"/>
      <c r="BU73" s="401"/>
      <c r="BV73" s="401"/>
      <c r="BW73" s="401"/>
      <c r="BX73" s="401"/>
      <c r="BY73" s="401"/>
      <c r="BZ73" s="401"/>
      <c r="CA73" s="401"/>
      <c r="CB73" s="401"/>
      <c r="CC73" s="401"/>
      <c r="CD73" s="401"/>
      <c r="CE73" s="401"/>
      <c r="CF73" s="401"/>
      <c r="CG73" s="401"/>
      <c r="CH73" s="401"/>
      <c r="CI73" s="401"/>
      <c r="CJ73" s="401"/>
      <c r="CK73" s="401"/>
      <c r="CL73" s="401"/>
      <c r="CM73" s="401"/>
      <c r="CN73" s="401"/>
      <c r="CO73" s="401"/>
      <c r="CP73" s="401"/>
      <c r="CQ73" s="401"/>
      <c r="CR73" s="401"/>
      <c r="CS73" s="401"/>
      <c r="CT73" s="401"/>
      <c r="CU73" s="401"/>
      <c r="CV73" s="402"/>
      <c r="CW73" s="191"/>
      <c r="CX73" s="209">
        <f>DA71+1</f>
        <v>28</v>
      </c>
      <c r="CY73" s="210"/>
      <c r="CZ73" s="211"/>
      <c r="DA73" s="192"/>
      <c r="DB73" s="438">
        <f>SUM(DE61:EG71)</f>
        <v>0</v>
      </c>
      <c r="DC73" s="439"/>
      <c r="DD73" s="439"/>
      <c r="DE73" s="439"/>
      <c r="DF73" s="439"/>
      <c r="DG73" s="439"/>
      <c r="DH73" s="439"/>
      <c r="DI73" s="439"/>
      <c r="DJ73" s="439"/>
      <c r="DK73" s="439"/>
      <c r="DL73" s="439"/>
      <c r="DM73" s="439"/>
      <c r="DN73" s="439"/>
      <c r="DO73" s="439"/>
      <c r="DP73" s="439"/>
      <c r="DQ73" s="439"/>
      <c r="DR73" s="439"/>
      <c r="DS73" s="439"/>
      <c r="DT73" s="439"/>
      <c r="DU73" s="439"/>
      <c r="DV73" s="439"/>
      <c r="DW73" s="439"/>
      <c r="DX73" s="439"/>
      <c r="DY73" s="439"/>
      <c r="DZ73" s="439"/>
      <c r="EA73" s="439"/>
      <c r="EB73" s="439"/>
      <c r="EC73" s="439"/>
      <c r="ED73" s="439"/>
      <c r="EE73" s="439"/>
      <c r="EF73" s="439"/>
      <c r="EG73" s="440"/>
      <c r="EH73" s="106"/>
    </row>
    <row r="74" spans="1:186" s="91" customFormat="1" ht="3.75" customHeight="1" x14ac:dyDescent="0.25">
      <c r="A74" s="90"/>
      <c r="B74" s="90"/>
      <c r="C74" s="6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92"/>
      <c r="CM74" s="86"/>
      <c r="CN74" s="86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2"/>
      <c r="DI74" s="92"/>
      <c r="DJ74" s="92"/>
      <c r="DK74" s="92"/>
      <c r="DL74" s="92"/>
      <c r="DM74" s="92"/>
      <c r="DN74" s="92"/>
      <c r="DO74" s="92"/>
      <c r="DP74" s="92"/>
      <c r="DQ74" s="92"/>
      <c r="DR74" s="92"/>
      <c r="DS74" s="92"/>
      <c r="DT74" s="92"/>
      <c r="DU74" s="92"/>
      <c r="DV74" s="92"/>
      <c r="DW74" s="92"/>
      <c r="DX74" s="92"/>
      <c r="DY74" s="92"/>
      <c r="DZ74" s="92"/>
      <c r="EA74" s="92"/>
      <c r="EB74" s="92"/>
      <c r="EC74" s="92"/>
      <c r="ED74" s="92"/>
      <c r="EE74" s="92"/>
      <c r="EF74" s="92"/>
      <c r="EG74" s="92"/>
      <c r="EH74" s="92"/>
      <c r="EI74" s="92"/>
      <c r="EJ74" s="108"/>
    </row>
    <row r="75" spans="1:186" s="99" customFormat="1" ht="23.25" customHeight="1" x14ac:dyDescent="0.2">
      <c r="A75" s="104"/>
      <c r="B75" s="104"/>
      <c r="C75" s="77"/>
      <c r="D75" s="366" t="str">
        <f>"HESAPLANAN KATMA DEĞER VERGİSİ TOPLAMI ("&amp;CV49&amp;"+"&amp;DA53&amp;"+"&amp;DA55&amp;"+"&amp;DA57&amp;"+"&amp;CX73&amp;")   "</f>
        <v xml:space="preserve">HESAPLANAN KATMA DEĞER VERGİSİ TOPLAMI (18+19+20+21+28)   </v>
      </c>
      <c r="E75" s="367"/>
      <c r="F75" s="367"/>
      <c r="G75" s="367"/>
      <c r="H75" s="367"/>
      <c r="I75" s="367"/>
      <c r="J75" s="367"/>
      <c r="K75" s="367"/>
      <c r="L75" s="367"/>
      <c r="M75" s="367"/>
      <c r="N75" s="367"/>
      <c r="O75" s="367"/>
      <c r="P75" s="367"/>
      <c r="Q75" s="367"/>
      <c r="R75" s="367"/>
      <c r="S75" s="367"/>
      <c r="T75" s="367"/>
      <c r="U75" s="367"/>
      <c r="V75" s="367"/>
      <c r="W75" s="367"/>
      <c r="X75" s="367"/>
      <c r="Y75" s="367"/>
      <c r="Z75" s="367"/>
      <c r="AA75" s="367"/>
      <c r="AB75" s="367"/>
      <c r="AC75" s="367"/>
      <c r="AD75" s="367"/>
      <c r="AE75" s="367"/>
      <c r="AF75" s="367"/>
      <c r="AG75" s="367"/>
      <c r="AH75" s="367"/>
      <c r="AI75" s="367"/>
      <c r="AJ75" s="367"/>
      <c r="AK75" s="367"/>
      <c r="AL75" s="367"/>
      <c r="AM75" s="367"/>
      <c r="AN75" s="367"/>
      <c r="AO75" s="367"/>
      <c r="AP75" s="367"/>
      <c r="AQ75" s="367"/>
      <c r="AR75" s="367"/>
      <c r="AS75" s="367"/>
      <c r="AT75" s="367"/>
      <c r="AU75" s="367"/>
      <c r="AV75" s="367"/>
      <c r="AW75" s="367"/>
      <c r="AX75" s="367"/>
      <c r="AY75" s="367"/>
      <c r="AZ75" s="367"/>
      <c r="BA75" s="367"/>
      <c r="BB75" s="367"/>
      <c r="BC75" s="367"/>
      <c r="BD75" s="367"/>
      <c r="BE75" s="367"/>
      <c r="BF75" s="367"/>
      <c r="BG75" s="367"/>
      <c r="BH75" s="367"/>
      <c r="BI75" s="367"/>
      <c r="BJ75" s="367"/>
      <c r="BK75" s="367"/>
      <c r="BL75" s="367"/>
      <c r="BM75" s="367"/>
      <c r="BN75" s="367"/>
      <c r="BO75" s="367"/>
      <c r="BP75" s="367"/>
      <c r="BQ75" s="367"/>
      <c r="BR75" s="367"/>
      <c r="BS75" s="367"/>
      <c r="BT75" s="367"/>
      <c r="BU75" s="367"/>
      <c r="BV75" s="367"/>
      <c r="BW75" s="367"/>
      <c r="BX75" s="367"/>
      <c r="BY75" s="367"/>
      <c r="BZ75" s="367"/>
      <c r="CA75" s="367"/>
      <c r="CB75" s="367"/>
      <c r="CC75" s="367"/>
      <c r="CD75" s="367"/>
      <c r="CE75" s="367"/>
      <c r="CF75" s="367"/>
      <c r="CG75" s="367"/>
      <c r="CH75" s="367"/>
      <c r="CI75" s="367"/>
      <c r="CJ75" s="367"/>
      <c r="CK75" s="367"/>
      <c r="CL75" s="367"/>
      <c r="CM75" s="368"/>
      <c r="CN75" s="109"/>
      <c r="CO75" s="369">
        <f>CX73+1</f>
        <v>29</v>
      </c>
      <c r="CP75" s="370"/>
      <c r="CQ75" s="371"/>
      <c r="CR75" s="86"/>
      <c r="CS75" s="354">
        <f>DE49+DE53+DE55+DB73</f>
        <v>0</v>
      </c>
      <c r="CT75" s="355"/>
      <c r="CU75" s="355"/>
      <c r="CV75" s="355"/>
      <c r="CW75" s="355"/>
      <c r="CX75" s="355"/>
      <c r="CY75" s="355"/>
      <c r="CZ75" s="355"/>
      <c r="DA75" s="355"/>
      <c r="DB75" s="355"/>
      <c r="DC75" s="355"/>
      <c r="DD75" s="355"/>
      <c r="DE75" s="355"/>
      <c r="DF75" s="355"/>
      <c r="DG75" s="355"/>
      <c r="DH75" s="355"/>
      <c r="DI75" s="355"/>
      <c r="DJ75" s="355"/>
      <c r="DK75" s="355"/>
      <c r="DL75" s="355"/>
      <c r="DM75" s="355"/>
      <c r="DN75" s="355"/>
      <c r="DO75" s="355"/>
      <c r="DP75" s="355"/>
      <c r="DQ75" s="355"/>
      <c r="DR75" s="355"/>
      <c r="DS75" s="355"/>
      <c r="DT75" s="355"/>
      <c r="DU75" s="355"/>
      <c r="DV75" s="355"/>
      <c r="DW75" s="355"/>
      <c r="DX75" s="355"/>
      <c r="DY75" s="355"/>
      <c r="DZ75" s="355"/>
      <c r="EA75" s="355"/>
      <c r="EB75" s="355"/>
      <c r="EC75" s="355"/>
      <c r="ED75" s="355"/>
      <c r="EE75" s="355"/>
      <c r="EF75" s="355"/>
      <c r="EG75" s="356"/>
      <c r="EH75" s="106"/>
      <c r="EI75" s="106"/>
      <c r="EJ75" s="102"/>
    </row>
    <row r="76" spans="1:186" s="91" customFormat="1" ht="4.5" customHeight="1" x14ac:dyDescent="0.25">
      <c r="A76" s="90"/>
      <c r="B76" s="90"/>
      <c r="C76" s="6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92"/>
      <c r="CM76" s="86"/>
      <c r="CN76" s="86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  <c r="DS76" s="92"/>
      <c r="DT76" s="92"/>
      <c r="DU76" s="92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2"/>
      <c r="EG76" s="92"/>
      <c r="EH76" s="92"/>
      <c r="EI76" s="92"/>
      <c r="EJ76" s="108"/>
    </row>
    <row r="77" spans="1:186" s="45" customFormat="1" ht="15" customHeight="1" x14ac:dyDescent="0.25">
      <c r="A77" s="41"/>
      <c r="B77" s="41"/>
      <c r="C77" s="42"/>
      <c r="D77" s="225" t="s">
        <v>35</v>
      </c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 t="s">
        <v>52</v>
      </c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Q77" s="226"/>
      <c r="AR77" s="226"/>
      <c r="AS77" s="226"/>
      <c r="AT77" s="226"/>
      <c r="AU77" s="226"/>
      <c r="AV77" s="226"/>
      <c r="AW77" s="226"/>
      <c r="AX77" s="226"/>
      <c r="AY77" s="226"/>
      <c r="AZ77" s="226"/>
      <c r="BA77" s="226"/>
      <c r="BB77" s="226"/>
      <c r="BC77" s="226"/>
      <c r="BD77" s="226"/>
      <c r="BE77" s="226"/>
      <c r="BF77" s="226"/>
      <c r="BG77" s="226"/>
      <c r="BH77" s="226"/>
      <c r="BI77" s="226"/>
      <c r="BJ77" s="226"/>
      <c r="BK77" s="226"/>
      <c r="BL77" s="226"/>
      <c r="BM77" s="226"/>
      <c r="BN77" s="226"/>
      <c r="BO77" s="226"/>
      <c r="BP77" s="226"/>
      <c r="BQ77" s="226"/>
      <c r="BR77" s="226"/>
      <c r="BS77" s="226"/>
      <c r="BT77" s="226"/>
      <c r="BU77" s="226"/>
      <c r="BV77" s="226"/>
      <c r="BW77" s="226"/>
      <c r="BX77" s="226"/>
      <c r="BY77" s="226"/>
      <c r="BZ77" s="226"/>
      <c r="CA77" s="226"/>
      <c r="CB77" s="226"/>
      <c r="CC77" s="226"/>
      <c r="CD77" s="226"/>
      <c r="CE77" s="226"/>
      <c r="CF77" s="226"/>
      <c r="CG77" s="226"/>
      <c r="CH77" s="226"/>
      <c r="CI77" s="226"/>
      <c r="CJ77" s="226"/>
      <c r="CK77" s="226"/>
      <c r="CL77" s="226"/>
      <c r="CM77" s="226"/>
      <c r="CN77" s="226"/>
      <c r="CO77" s="226"/>
      <c r="CP77" s="226"/>
      <c r="CQ77" s="226"/>
      <c r="CR77" s="226"/>
      <c r="CS77" s="226"/>
      <c r="CT77" s="226"/>
      <c r="CU77" s="226"/>
      <c r="CV77" s="226"/>
      <c r="CW77" s="226"/>
      <c r="CX77" s="226"/>
      <c r="CY77" s="226"/>
      <c r="CZ77" s="226"/>
      <c r="DA77" s="226"/>
      <c r="DB77" s="226"/>
      <c r="DC77" s="226"/>
      <c r="DD77" s="226"/>
      <c r="DE77" s="226"/>
      <c r="DF77" s="226"/>
      <c r="DG77" s="226"/>
      <c r="DH77" s="226"/>
      <c r="DI77" s="226"/>
      <c r="DJ77" s="226"/>
      <c r="DK77" s="226"/>
      <c r="DL77" s="226"/>
      <c r="DM77" s="226"/>
      <c r="DN77" s="226"/>
      <c r="DO77" s="226"/>
      <c r="DP77" s="226"/>
      <c r="DQ77" s="226"/>
      <c r="DR77" s="226"/>
      <c r="DS77" s="226"/>
      <c r="DT77" s="226"/>
      <c r="DU77" s="226"/>
      <c r="DV77" s="226"/>
      <c r="DW77" s="226"/>
      <c r="DX77" s="226"/>
      <c r="DY77" s="226"/>
      <c r="DZ77" s="226"/>
      <c r="EA77" s="226"/>
      <c r="EB77" s="226"/>
      <c r="EC77" s="226"/>
      <c r="ED77" s="226"/>
      <c r="EE77" s="226"/>
      <c r="EF77" s="226"/>
      <c r="EG77" s="227"/>
      <c r="EH77" s="43"/>
      <c r="EI77" s="44"/>
      <c r="EJ77" s="43"/>
    </row>
    <row r="78" spans="1:186" s="45" customFormat="1" ht="6" customHeight="1" x14ac:dyDescent="0.25">
      <c r="A78" s="41"/>
      <c r="B78" s="41"/>
      <c r="C78" s="67"/>
      <c r="D78" s="84"/>
      <c r="E78" s="84"/>
      <c r="F78" s="68"/>
      <c r="G78" s="68"/>
      <c r="H78" s="85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44"/>
      <c r="DY78" s="44"/>
      <c r="DZ78" s="88"/>
      <c r="EA78" s="44"/>
      <c r="EB78" s="44"/>
      <c r="EC78" s="44"/>
      <c r="ED78" s="44"/>
      <c r="EE78" s="44"/>
      <c r="EF78" s="44"/>
      <c r="EG78" s="44"/>
      <c r="EH78" s="67"/>
      <c r="EI78" s="87"/>
      <c r="EJ78" s="84"/>
    </row>
    <row r="79" spans="1:186" s="100" customFormat="1" ht="17.45" customHeight="1" x14ac:dyDescent="0.2">
      <c r="A79" s="110"/>
      <c r="B79" s="110"/>
      <c r="C79" s="110"/>
      <c r="D79" s="423" t="s">
        <v>80</v>
      </c>
      <c r="E79" s="424"/>
      <c r="F79" s="424"/>
      <c r="G79" s="424"/>
      <c r="H79" s="424"/>
      <c r="I79" s="424"/>
      <c r="J79" s="424"/>
      <c r="K79" s="424"/>
      <c r="L79" s="424"/>
      <c r="M79" s="424"/>
      <c r="N79" s="424"/>
      <c r="O79" s="424"/>
      <c r="P79" s="424"/>
      <c r="Q79" s="424"/>
      <c r="R79" s="424"/>
      <c r="S79" s="424"/>
      <c r="T79" s="424"/>
      <c r="U79" s="424"/>
      <c r="V79" s="424"/>
      <c r="W79" s="424"/>
      <c r="X79" s="425"/>
      <c r="Y79" s="432">
        <f>SUM(AD81:CK91)</f>
        <v>0</v>
      </c>
      <c r="Z79" s="433"/>
      <c r="AA79" s="433"/>
      <c r="AB79" s="433"/>
      <c r="AC79" s="433"/>
      <c r="AD79" s="409" t="s">
        <v>72</v>
      </c>
      <c r="AE79" s="410"/>
      <c r="AF79" s="410"/>
      <c r="AG79" s="410"/>
      <c r="AH79" s="410"/>
      <c r="AI79" s="410"/>
      <c r="AJ79" s="410"/>
      <c r="AK79" s="410"/>
      <c r="AL79" s="410"/>
      <c r="AM79" s="410"/>
      <c r="AN79" s="410"/>
      <c r="AO79" s="410"/>
      <c r="AP79" s="410"/>
      <c r="AQ79" s="410"/>
      <c r="AR79" s="410"/>
      <c r="AS79" s="410"/>
      <c r="AT79" s="410"/>
      <c r="AU79" s="410"/>
      <c r="AV79" s="410"/>
      <c r="AW79" s="410"/>
      <c r="AX79" s="410"/>
      <c r="AY79" s="410"/>
      <c r="AZ79" s="410"/>
      <c r="BA79" s="410"/>
      <c r="BB79" s="410"/>
      <c r="BC79" s="410"/>
      <c r="BD79" s="410"/>
      <c r="BE79" s="410"/>
      <c r="BF79" s="410"/>
      <c r="BG79" s="410"/>
      <c r="BH79" s="410"/>
      <c r="BI79" s="410"/>
      <c r="BJ79" s="410"/>
      <c r="BK79" s="410"/>
      <c r="BL79" s="410"/>
      <c r="BM79" s="410"/>
      <c r="BN79" s="410"/>
      <c r="BO79" s="410"/>
      <c r="BP79" s="410"/>
      <c r="BQ79" s="410"/>
      <c r="BR79" s="410"/>
      <c r="BS79" s="410"/>
      <c r="BT79" s="410"/>
      <c r="BU79" s="410"/>
      <c r="BV79" s="410"/>
      <c r="BW79" s="410"/>
      <c r="BX79" s="410"/>
      <c r="BY79" s="410"/>
      <c r="BZ79" s="410"/>
      <c r="CA79" s="410"/>
      <c r="CB79" s="410"/>
      <c r="CC79" s="410"/>
      <c r="CD79" s="410"/>
      <c r="CE79" s="410"/>
      <c r="CF79" s="410"/>
      <c r="CG79" s="410"/>
      <c r="CH79" s="410"/>
      <c r="CI79" s="410"/>
      <c r="CJ79" s="410"/>
      <c r="CK79" s="411"/>
      <c r="CM79" s="219" t="s">
        <v>26</v>
      </c>
      <c r="CN79" s="228"/>
      <c r="CO79" s="228"/>
      <c r="CP79" s="228"/>
      <c r="CQ79" s="228"/>
      <c r="CR79" s="228"/>
      <c r="CS79" s="228"/>
      <c r="CT79" s="228"/>
      <c r="CU79" s="228"/>
      <c r="CV79" s="228"/>
      <c r="CW79" s="228"/>
      <c r="CX79" s="229"/>
      <c r="DA79" s="409" t="s">
        <v>31</v>
      </c>
      <c r="DB79" s="410"/>
      <c r="DC79" s="410"/>
      <c r="DD79" s="410"/>
      <c r="DE79" s="410"/>
      <c r="DF79" s="410"/>
      <c r="DG79" s="410"/>
      <c r="DH79" s="410"/>
      <c r="DI79" s="410"/>
      <c r="DJ79" s="410"/>
      <c r="DK79" s="410"/>
      <c r="DL79" s="410"/>
      <c r="DM79" s="410"/>
      <c r="DN79" s="410"/>
      <c r="DO79" s="410"/>
      <c r="DP79" s="410"/>
      <c r="DQ79" s="410"/>
      <c r="DR79" s="410"/>
      <c r="DS79" s="410"/>
      <c r="DT79" s="410"/>
      <c r="DU79" s="410"/>
      <c r="DV79" s="410"/>
      <c r="DW79" s="410"/>
      <c r="DX79" s="410"/>
      <c r="DY79" s="410"/>
      <c r="DZ79" s="410"/>
      <c r="EA79" s="410"/>
      <c r="EB79" s="410"/>
      <c r="EC79" s="410"/>
      <c r="ED79" s="410"/>
      <c r="EE79" s="410"/>
      <c r="EF79" s="410"/>
      <c r="EG79" s="411"/>
      <c r="EH79" s="110"/>
      <c r="EI79" s="110"/>
    </row>
    <row r="80" spans="1:186" s="45" customFormat="1" ht="3.75" customHeight="1" x14ac:dyDescent="0.25">
      <c r="A80" s="41"/>
      <c r="B80" s="41"/>
      <c r="C80" s="67"/>
      <c r="D80" s="426"/>
      <c r="E80" s="427"/>
      <c r="F80" s="427"/>
      <c r="G80" s="427"/>
      <c r="H80" s="427"/>
      <c r="I80" s="427"/>
      <c r="J80" s="427"/>
      <c r="K80" s="427"/>
      <c r="L80" s="427"/>
      <c r="M80" s="427"/>
      <c r="N80" s="427"/>
      <c r="O80" s="427"/>
      <c r="P80" s="427"/>
      <c r="Q80" s="427"/>
      <c r="R80" s="427"/>
      <c r="S80" s="427"/>
      <c r="T80" s="427"/>
      <c r="U80" s="427"/>
      <c r="V80" s="427"/>
      <c r="W80" s="427"/>
      <c r="X80" s="428"/>
      <c r="Y80" s="432"/>
      <c r="Z80" s="433"/>
      <c r="AA80" s="433"/>
      <c r="AB80" s="433"/>
      <c r="AC80" s="433"/>
      <c r="AD80" s="87"/>
      <c r="AE80" s="87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44"/>
      <c r="DY80" s="44"/>
      <c r="DZ80" s="88"/>
      <c r="EA80" s="44"/>
      <c r="EB80" s="44"/>
      <c r="EC80" s="44"/>
      <c r="ED80" s="44"/>
      <c r="EE80" s="44"/>
      <c r="EF80" s="44"/>
      <c r="EG80" s="44"/>
      <c r="EH80" s="67"/>
      <c r="EI80" s="87"/>
      <c r="EJ80" s="84"/>
    </row>
    <row r="81" spans="1:140" s="100" customFormat="1" ht="15.75" customHeight="1" x14ac:dyDescent="0.2">
      <c r="A81" s="110"/>
      <c r="B81" s="110"/>
      <c r="C81" s="110"/>
      <c r="D81" s="426"/>
      <c r="E81" s="427"/>
      <c r="F81" s="427"/>
      <c r="G81" s="427"/>
      <c r="H81" s="427"/>
      <c r="I81" s="427"/>
      <c r="J81" s="427"/>
      <c r="K81" s="427"/>
      <c r="L81" s="427"/>
      <c r="M81" s="427"/>
      <c r="N81" s="427"/>
      <c r="O81" s="427"/>
      <c r="P81" s="427"/>
      <c r="Q81" s="427"/>
      <c r="R81" s="427"/>
      <c r="S81" s="427"/>
      <c r="T81" s="427"/>
      <c r="U81" s="427"/>
      <c r="V81" s="427"/>
      <c r="W81" s="427"/>
      <c r="X81" s="428"/>
      <c r="Y81" s="432"/>
      <c r="Z81" s="433"/>
      <c r="AA81" s="433"/>
      <c r="AB81" s="433"/>
      <c r="AC81" s="433"/>
      <c r="AD81" s="308"/>
      <c r="AE81" s="309"/>
      <c r="AF81" s="309"/>
      <c r="AG81" s="309"/>
      <c r="AH81" s="309"/>
      <c r="AI81" s="309"/>
      <c r="AJ81" s="309"/>
      <c r="AK81" s="309"/>
      <c r="AL81" s="309"/>
      <c r="AM81" s="309"/>
      <c r="AN81" s="309"/>
      <c r="AO81" s="309"/>
      <c r="AP81" s="309"/>
      <c r="AQ81" s="309"/>
      <c r="AR81" s="309"/>
      <c r="AS81" s="309"/>
      <c r="AT81" s="309"/>
      <c r="AU81" s="309"/>
      <c r="AV81" s="309"/>
      <c r="AW81" s="309"/>
      <c r="AX81" s="309"/>
      <c r="AY81" s="309"/>
      <c r="AZ81" s="309"/>
      <c r="BA81" s="309"/>
      <c r="BB81" s="309"/>
      <c r="BC81" s="309"/>
      <c r="BD81" s="309"/>
      <c r="BE81" s="309"/>
      <c r="BF81" s="309"/>
      <c r="BG81" s="309"/>
      <c r="BH81" s="309"/>
      <c r="BI81" s="309"/>
      <c r="BJ81" s="309"/>
      <c r="BK81" s="309"/>
      <c r="BL81" s="309"/>
      <c r="BM81" s="309"/>
      <c r="BN81" s="309"/>
      <c r="BO81" s="309"/>
      <c r="BP81" s="309"/>
      <c r="BQ81" s="309"/>
      <c r="BR81" s="309"/>
      <c r="BS81" s="309"/>
      <c r="BT81" s="309"/>
      <c r="BU81" s="309"/>
      <c r="BV81" s="309"/>
      <c r="BW81" s="309"/>
      <c r="BX81" s="309"/>
      <c r="BY81" s="309"/>
      <c r="BZ81" s="309"/>
      <c r="CA81" s="309"/>
      <c r="CB81" s="309"/>
      <c r="CC81" s="309"/>
      <c r="CD81" s="309"/>
      <c r="CE81" s="309"/>
      <c r="CF81" s="309"/>
      <c r="CG81" s="309"/>
      <c r="CH81" s="309"/>
      <c r="CI81" s="309"/>
      <c r="CJ81" s="309"/>
      <c r="CK81" s="310"/>
      <c r="CL81" s="144"/>
      <c r="CM81" s="360" t="s">
        <v>32</v>
      </c>
      <c r="CN81" s="361"/>
      <c r="CO81" s="361"/>
      <c r="CP81" s="361"/>
      <c r="CQ81" s="361"/>
      <c r="CR81" s="361"/>
      <c r="CS81" s="361"/>
      <c r="CT81" s="361"/>
      <c r="CU81" s="361"/>
      <c r="CV81" s="361"/>
      <c r="CW81" s="361"/>
      <c r="CX81" s="362"/>
      <c r="CY81" s="144"/>
      <c r="CZ81" s="144"/>
      <c r="DA81" s="209">
        <f>CO75+1</f>
        <v>30</v>
      </c>
      <c r="DB81" s="210"/>
      <c r="DC81" s="211"/>
      <c r="DD81" s="144"/>
      <c r="DE81" s="314"/>
      <c r="DF81" s="315"/>
      <c r="DG81" s="315"/>
      <c r="DH81" s="315"/>
      <c r="DI81" s="315"/>
      <c r="DJ81" s="315"/>
      <c r="DK81" s="315"/>
      <c r="DL81" s="315"/>
      <c r="DM81" s="315"/>
      <c r="DN81" s="315"/>
      <c r="DO81" s="315"/>
      <c r="DP81" s="315"/>
      <c r="DQ81" s="315"/>
      <c r="DR81" s="315"/>
      <c r="DS81" s="315"/>
      <c r="DT81" s="315"/>
      <c r="DU81" s="315"/>
      <c r="DV81" s="315"/>
      <c r="DW81" s="315"/>
      <c r="DX81" s="315"/>
      <c r="DY81" s="315"/>
      <c r="DZ81" s="315"/>
      <c r="EA81" s="315"/>
      <c r="EB81" s="315"/>
      <c r="EC81" s="315"/>
      <c r="ED81" s="315"/>
      <c r="EE81" s="315"/>
      <c r="EF81" s="315"/>
      <c r="EG81" s="316"/>
    </row>
    <row r="82" spans="1:140" s="45" customFormat="1" ht="3.75" customHeight="1" x14ac:dyDescent="0.25">
      <c r="A82" s="41"/>
      <c r="B82" s="41"/>
      <c r="C82" s="67"/>
      <c r="D82" s="426"/>
      <c r="E82" s="427"/>
      <c r="F82" s="427"/>
      <c r="G82" s="427"/>
      <c r="H82" s="427"/>
      <c r="I82" s="427"/>
      <c r="J82" s="427"/>
      <c r="K82" s="427"/>
      <c r="L82" s="427"/>
      <c r="M82" s="427"/>
      <c r="N82" s="427"/>
      <c r="O82" s="427"/>
      <c r="P82" s="427"/>
      <c r="Q82" s="427"/>
      <c r="R82" s="427"/>
      <c r="S82" s="427"/>
      <c r="T82" s="427"/>
      <c r="U82" s="427"/>
      <c r="V82" s="427"/>
      <c r="W82" s="427"/>
      <c r="X82" s="428"/>
      <c r="Y82" s="432"/>
      <c r="Z82" s="433"/>
      <c r="AA82" s="433"/>
      <c r="AB82" s="433"/>
      <c r="AC82" s="433"/>
      <c r="AD82" s="87"/>
      <c r="AE82" s="87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144"/>
      <c r="DT82" s="144"/>
      <c r="DU82" s="41"/>
      <c r="DV82" s="144"/>
      <c r="DW82" s="144"/>
      <c r="DX82" s="144"/>
      <c r="DY82" s="144"/>
      <c r="DZ82" s="144"/>
      <c r="EA82" s="144"/>
      <c r="EB82" s="144"/>
      <c r="EC82" s="67"/>
      <c r="ED82" s="87"/>
      <c r="EE82" s="84"/>
      <c r="EF82" s="145"/>
      <c r="EG82" s="145"/>
    </row>
    <row r="83" spans="1:140" s="100" customFormat="1" ht="15.75" customHeight="1" x14ac:dyDescent="0.2">
      <c r="A83" s="110"/>
      <c r="B83" s="110"/>
      <c r="C83" s="110"/>
      <c r="D83" s="426"/>
      <c r="E83" s="427"/>
      <c r="F83" s="427"/>
      <c r="G83" s="427"/>
      <c r="H83" s="427"/>
      <c r="I83" s="427"/>
      <c r="J83" s="427"/>
      <c r="K83" s="427"/>
      <c r="L83" s="427"/>
      <c r="M83" s="427"/>
      <c r="N83" s="427"/>
      <c r="O83" s="427"/>
      <c r="P83" s="427"/>
      <c r="Q83" s="427"/>
      <c r="R83" s="427"/>
      <c r="S83" s="427"/>
      <c r="T83" s="427"/>
      <c r="U83" s="427"/>
      <c r="V83" s="427"/>
      <c r="W83" s="427"/>
      <c r="X83" s="428"/>
      <c r="Y83" s="432"/>
      <c r="Z83" s="433"/>
      <c r="AA83" s="433"/>
      <c r="AB83" s="433"/>
      <c r="AC83" s="433"/>
      <c r="AD83" s="308"/>
      <c r="AE83" s="309"/>
      <c r="AF83" s="309"/>
      <c r="AG83" s="309"/>
      <c r="AH83" s="309"/>
      <c r="AI83" s="309"/>
      <c r="AJ83" s="309"/>
      <c r="AK83" s="309"/>
      <c r="AL83" s="309"/>
      <c r="AM83" s="309"/>
      <c r="AN83" s="309"/>
      <c r="AO83" s="309"/>
      <c r="AP83" s="309"/>
      <c r="AQ83" s="309"/>
      <c r="AR83" s="309"/>
      <c r="AS83" s="309"/>
      <c r="AT83" s="309"/>
      <c r="AU83" s="309"/>
      <c r="AV83" s="309"/>
      <c r="AW83" s="309"/>
      <c r="AX83" s="309"/>
      <c r="AY83" s="309"/>
      <c r="AZ83" s="309"/>
      <c r="BA83" s="309"/>
      <c r="BB83" s="309"/>
      <c r="BC83" s="309"/>
      <c r="BD83" s="309"/>
      <c r="BE83" s="309"/>
      <c r="BF83" s="309"/>
      <c r="BG83" s="309"/>
      <c r="BH83" s="309"/>
      <c r="BI83" s="309"/>
      <c r="BJ83" s="309"/>
      <c r="BK83" s="309"/>
      <c r="BL83" s="309"/>
      <c r="BM83" s="309"/>
      <c r="BN83" s="309"/>
      <c r="BO83" s="309"/>
      <c r="BP83" s="309"/>
      <c r="BQ83" s="309"/>
      <c r="BR83" s="309"/>
      <c r="BS83" s="309"/>
      <c r="BT83" s="309"/>
      <c r="BU83" s="309"/>
      <c r="BV83" s="309"/>
      <c r="BW83" s="309"/>
      <c r="BX83" s="309"/>
      <c r="BY83" s="309"/>
      <c r="BZ83" s="309"/>
      <c r="CA83" s="309"/>
      <c r="CB83" s="309"/>
      <c r="CC83" s="309"/>
      <c r="CD83" s="309"/>
      <c r="CE83" s="309"/>
      <c r="CF83" s="309"/>
      <c r="CG83" s="309"/>
      <c r="CH83" s="309"/>
      <c r="CI83" s="309"/>
      <c r="CJ83" s="309"/>
      <c r="CK83" s="310"/>
      <c r="CL83" s="144"/>
      <c r="CM83" s="311">
        <v>0</v>
      </c>
      <c r="CN83" s="312"/>
      <c r="CO83" s="312"/>
      <c r="CP83" s="312"/>
      <c r="CQ83" s="312"/>
      <c r="CR83" s="312"/>
      <c r="CS83" s="312"/>
      <c r="CT83" s="312"/>
      <c r="CU83" s="312"/>
      <c r="CV83" s="312"/>
      <c r="CW83" s="312"/>
      <c r="CX83" s="313"/>
      <c r="CY83" s="144"/>
      <c r="CZ83" s="144"/>
      <c r="DA83" s="209">
        <f>DA81+1</f>
        <v>31</v>
      </c>
      <c r="DB83" s="210"/>
      <c r="DC83" s="211"/>
      <c r="DD83" s="144"/>
      <c r="DE83" s="294">
        <f>ROUND(AD83*CM83%,2)</f>
        <v>0</v>
      </c>
      <c r="DF83" s="295"/>
      <c r="DG83" s="295"/>
      <c r="DH83" s="295"/>
      <c r="DI83" s="295"/>
      <c r="DJ83" s="295"/>
      <c r="DK83" s="295"/>
      <c r="DL83" s="295"/>
      <c r="DM83" s="295"/>
      <c r="DN83" s="295"/>
      <c r="DO83" s="295"/>
      <c r="DP83" s="295"/>
      <c r="DQ83" s="295"/>
      <c r="DR83" s="295"/>
      <c r="DS83" s="295"/>
      <c r="DT83" s="295"/>
      <c r="DU83" s="295"/>
      <c r="DV83" s="295"/>
      <c r="DW83" s="295"/>
      <c r="DX83" s="295"/>
      <c r="DY83" s="295"/>
      <c r="DZ83" s="295"/>
      <c r="EA83" s="295"/>
      <c r="EB83" s="295"/>
      <c r="EC83" s="295"/>
      <c r="ED83" s="295"/>
      <c r="EE83" s="295"/>
      <c r="EF83" s="295"/>
      <c r="EG83" s="296"/>
    </row>
    <row r="84" spans="1:140" s="45" customFormat="1" ht="3.75" customHeight="1" x14ac:dyDescent="0.25">
      <c r="A84" s="41"/>
      <c r="B84" s="41"/>
      <c r="C84" s="67"/>
      <c r="D84" s="426"/>
      <c r="E84" s="427"/>
      <c r="F84" s="427"/>
      <c r="G84" s="427"/>
      <c r="H84" s="427"/>
      <c r="I84" s="427"/>
      <c r="J84" s="427"/>
      <c r="K84" s="427"/>
      <c r="L84" s="427"/>
      <c r="M84" s="427"/>
      <c r="N84" s="427"/>
      <c r="O84" s="427"/>
      <c r="P84" s="427"/>
      <c r="Q84" s="427"/>
      <c r="R84" s="427"/>
      <c r="S84" s="427"/>
      <c r="T84" s="427"/>
      <c r="U84" s="427"/>
      <c r="V84" s="427"/>
      <c r="W84" s="427"/>
      <c r="X84" s="428"/>
      <c r="Y84" s="432"/>
      <c r="Z84" s="433"/>
      <c r="AA84" s="433"/>
      <c r="AB84" s="433"/>
      <c r="AC84" s="433"/>
      <c r="AD84" s="87"/>
      <c r="AE84" s="87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163"/>
      <c r="CN84" s="163"/>
      <c r="CO84" s="163"/>
      <c r="CP84" s="163"/>
      <c r="CQ84" s="163"/>
      <c r="CR84" s="163"/>
      <c r="CS84" s="163"/>
      <c r="CT84" s="163"/>
      <c r="CU84" s="163"/>
      <c r="CV84" s="163"/>
      <c r="CW84" s="163"/>
      <c r="CX84" s="163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144"/>
      <c r="DT84" s="144"/>
      <c r="DU84" s="41"/>
      <c r="DV84" s="144"/>
      <c r="DW84" s="144"/>
      <c r="DX84" s="144"/>
      <c r="DY84" s="144"/>
      <c r="DZ84" s="144"/>
      <c r="EA84" s="144"/>
      <c r="EB84" s="144"/>
      <c r="EC84" s="67"/>
      <c r="ED84" s="87"/>
      <c r="EE84" s="84"/>
      <c r="EF84" s="145"/>
      <c r="EG84" s="145"/>
    </row>
    <row r="85" spans="1:140" s="100" customFormat="1" ht="15.75" customHeight="1" x14ac:dyDescent="0.2">
      <c r="A85" s="110"/>
      <c r="B85" s="110"/>
      <c r="C85" s="110"/>
      <c r="D85" s="426"/>
      <c r="E85" s="427"/>
      <c r="F85" s="427"/>
      <c r="G85" s="427"/>
      <c r="H85" s="427"/>
      <c r="I85" s="427"/>
      <c r="J85" s="427"/>
      <c r="K85" s="427"/>
      <c r="L85" s="427"/>
      <c r="M85" s="427"/>
      <c r="N85" s="427"/>
      <c r="O85" s="427"/>
      <c r="P85" s="427"/>
      <c r="Q85" s="427"/>
      <c r="R85" s="427"/>
      <c r="S85" s="427"/>
      <c r="T85" s="427"/>
      <c r="U85" s="427"/>
      <c r="V85" s="427"/>
      <c r="W85" s="427"/>
      <c r="X85" s="428"/>
      <c r="Y85" s="432"/>
      <c r="Z85" s="433"/>
      <c r="AA85" s="433"/>
      <c r="AB85" s="433"/>
      <c r="AC85" s="433"/>
      <c r="AD85" s="308"/>
      <c r="AE85" s="309"/>
      <c r="AF85" s="309"/>
      <c r="AG85" s="309"/>
      <c r="AH85" s="309"/>
      <c r="AI85" s="309"/>
      <c r="AJ85" s="309"/>
      <c r="AK85" s="309"/>
      <c r="AL85" s="309"/>
      <c r="AM85" s="309"/>
      <c r="AN85" s="309"/>
      <c r="AO85" s="309"/>
      <c r="AP85" s="309"/>
      <c r="AQ85" s="309"/>
      <c r="AR85" s="309"/>
      <c r="AS85" s="309"/>
      <c r="AT85" s="309"/>
      <c r="AU85" s="309"/>
      <c r="AV85" s="309"/>
      <c r="AW85" s="309"/>
      <c r="AX85" s="309"/>
      <c r="AY85" s="309"/>
      <c r="AZ85" s="309"/>
      <c r="BA85" s="309"/>
      <c r="BB85" s="309"/>
      <c r="BC85" s="309"/>
      <c r="BD85" s="309"/>
      <c r="BE85" s="309"/>
      <c r="BF85" s="309"/>
      <c r="BG85" s="309"/>
      <c r="BH85" s="309"/>
      <c r="BI85" s="309"/>
      <c r="BJ85" s="309"/>
      <c r="BK85" s="309"/>
      <c r="BL85" s="309"/>
      <c r="BM85" s="309"/>
      <c r="BN85" s="309"/>
      <c r="BO85" s="309"/>
      <c r="BP85" s="309"/>
      <c r="BQ85" s="309"/>
      <c r="BR85" s="309"/>
      <c r="BS85" s="309"/>
      <c r="BT85" s="309"/>
      <c r="BU85" s="309"/>
      <c r="BV85" s="309"/>
      <c r="BW85" s="309"/>
      <c r="BX85" s="309"/>
      <c r="BY85" s="309"/>
      <c r="BZ85" s="309"/>
      <c r="CA85" s="309"/>
      <c r="CB85" s="309"/>
      <c r="CC85" s="309"/>
      <c r="CD85" s="309"/>
      <c r="CE85" s="309"/>
      <c r="CF85" s="309"/>
      <c r="CG85" s="309"/>
      <c r="CH85" s="309"/>
      <c r="CI85" s="309"/>
      <c r="CJ85" s="309"/>
      <c r="CK85" s="310"/>
      <c r="CL85" s="144"/>
      <c r="CM85" s="311">
        <v>5</v>
      </c>
      <c r="CN85" s="312"/>
      <c r="CO85" s="312"/>
      <c r="CP85" s="312"/>
      <c r="CQ85" s="312"/>
      <c r="CR85" s="312"/>
      <c r="CS85" s="312"/>
      <c r="CT85" s="312"/>
      <c r="CU85" s="312"/>
      <c r="CV85" s="312"/>
      <c r="CW85" s="312"/>
      <c r="CX85" s="313"/>
      <c r="CY85" s="144"/>
      <c r="CZ85" s="144"/>
      <c r="DA85" s="209">
        <f>DA83+1</f>
        <v>32</v>
      </c>
      <c r="DB85" s="210"/>
      <c r="DC85" s="211"/>
      <c r="DD85" s="144"/>
      <c r="DE85" s="294">
        <f>ROUND(AD85*CM85%,2)</f>
        <v>0</v>
      </c>
      <c r="DF85" s="295"/>
      <c r="DG85" s="295"/>
      <c r="DH85" s="295"/>
      <c r="DI85" s="295"/>
      <c r="DJ85" s="295"/>
      <c r="DK85" s="295"/>
      <c r="DL85" s="295"/>
      <c r="DM85" s="295"/>
      <c r="DN85" s="295"/>
      <c r="DO85" s="295"/>
      <c r="DP85" s="295"/>
      <c r="DQ85" s="295"/>
      <c r="DR85" s="295"/>
      <c r="DS85" s="295"/>
      <c r="DT85" s="295"/>
      <c r="DU85" s="295"/>
      <c r="DV85" s="295"/>
      <c r="DW85" s="295"/>
      <c r="DX85" s="295"/>
      <c r="DY85" s="295"/>
      <c r="DZ85" s="295"/>
      <c r="EA85" s="295"/>
      <c r="EB85" s="295"/>
      <c r="EC85" s="295"/>
      <c r="ED85" s="295"/>
      <c r="EE85" s="295"/>
      <c r="EF85" s="295"/>
      <c r="EG85" s="296"/>
    </row>
    <row r="86" spans="1:140" s="45" customFormat="1" ht="3.75" customHeight="1" x14ac:dyDescent="0.25">
      <c r="A86" s="41"/>
      <c r="B86" s="41"/>
      <c r="C86" s="67"/>
      <c r="D86" s="426"/>
      <c r="E86" s="427"/>
      <c r="F86" s="427"/>
      <c r="G86" s="427"/>
      <c r="H86" s="427"/>
      <c r="I86" s="427"/>
      <c r="J86" s="427"/>
      <c r="K86" s="427"/>
      <c r="L86" s="427"/>
      <c r="M86" s="427"/>
      <c r="N86" s="427"/>
      <c r="O86" s="427"/>
      <c r="P86" s="427"/>
      <c r="Q86" s="427"/>
      <c r="R86" s="427"/>
      <c r="S86" s="427"/>
      <c r="T86" s="427"/>
      <c r="U86" s="427"/>
      <c r="V86" s="427"/>
      <c r="W86" s="427"/>
      <c r="X86" s="428"/>
      <c r="Y86" s="432"/>
      <c r="Z86" s="433"/>
      <c r="AA86" s="433"/>
      <c r="AB86" s="433"/>
      <c r="AC86" s="433"/>
      <c r="AD86" s="87"/>
      <c r="AE86" s="87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163"/>
      <c r="CN86" s="163"/>
      <c r="CO86" s="163"/>
      <c r="CP86" s="163"/>
      <c r="CQ86" s="163"/>
      <c r="CR86" s="163"/>
      <c r="CS86" s="163"/>
      <c r="CT86" s="163"/>
      <c r="CU86" s="163"/>
      <c r="CV86" s="163"/>
      <c r="CW86" s="163"/>
      <c r="CX86" s="163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144"/>
      <c r="DT86" s="144"/>
      <c r="DU86" s="41"/>
      <c r="DV86" s="144"/>
      <c r="DW86" s="144"/>
      <c r="DX86" s="144"/>
      <c r="DY86" s="144"/>
      <c r="DZ86" s="144"/>
      <c r="EA86" s="144"/>
      <c r="EB86" s="144"/>
      <c r="EC86" s="67"/>
      <c r="ED86" s="87"/>
      <c r="EE86" s="84"/>
      <c r="EF86" s="145"/>
      <c r="EG86" s="145"/>
    </row>
    <row r="87" spans="1:140" s="100" customFormat="1" ht="15.75" customHeight="1" x14ac:dyDescent="0.2">
      <c r="A87" s="110"/>
      <c r="B87" s="110"/>
      <c r="C87" s="110"/>
      <c r="D87" s="426"/>
      <c r="E87" s="427"/>
      <c r="F87" s="427"/>
      <c r="G87" s="427"/>
      <c r="H87" s="427"/>
      <c r="I87" s="427"/>
      <c r="J87" s="427"/>
      <c r="K87" s="427"/>
      <c r="L87" s="427"/>
      <c r="M87" s="427"/>
      <c r="N87" s="427"/>
      <c r="O87" s="427"/>
      <c r="P87" s="427"/>
      <c r="Q87" s="427"/>
      <c r="R87" s="427"/>
      <c r="S87" s="427"/>
      <c r="T87" s="427"/>
      <c r="U87" s="427"/>
      <c r="V87" s="427"/>
      <c r="W87" s="427"/>
      <c r="X87" s="428"/>
      <c r="Y87" s="432"/>
      <c r="Z87" s="433"/>
      <c r="AA87" s="433"/>
      <c r="AB87" s="433"/>
      <c r="AC87" s="433"/>
      <c r="AD87" s="308"/>
      <c r="AE87" s="309"/>
      <c r="AF87" s="309"/>
      <c r="AG87" s="309"/>
      <c r="AH87" s="309"/>
      <c r="AI87" s="309"/>
      <c r="AJ87" s="309"/>
      <c r="AK87" s="309"/>
      <c r="AL87" s="309"/>
      <c r="AM87" s="309"/>
      <c r="AN87" s="309"/>
      <c r="AO87" s="309"/>
      <c r="AP87" s="309"/>
      <c r="AQ87" s="309"/>
      <c r="AR87" s="309"/>
      <c r="AS87" s="309"/>
      <c r="AT87" s="309"/>
      <c r="AU87" s="309"/>
      <c r="AV87" s="309"/>
      <c r="AW87" s="309"/>
      <c r="AX87" s="309"/>
      <c r="AY87" s="309"/>
      <c r="AZ87" s="309"/>
      <c r="BA87" s="309"/>
      <c r="BB87" s="309"/>
      <c r="BC87" s="309"/>
      <c r="BD87" s="309"/>
      <c r="BE87" s="309"/>
      <c r="BF87" s="309"/>
      <c r="BG87" s="309"/>
      <c r="BH87" s="309"/>
      <c r="BI87" s="309"/>
      <c r="BJ87" s="309"/>
      <c r="BK87" s="309"/>
      <c r="BL87" s="309"/>
      <c r="BM87" s="309"/>
      <c r="BN87" s="309"/>
      <c r="BO87" s="309"/>
      <c r="BP87" s="309"/>
      <c r="BQ87" s="309"/>
      <c r="BR87" s="309"/>
      <c r="BS87" s="309"/>
      <c r="BT87" s="309"/>
      <c r="BU87" s="309"/>
      <c r="BV87" s="309"/>
      <c r="BW87" s="309"/>
      <c r="BX87" s="309"/>
      <c r="BY87" s="309"/>
      <c r="BZ87" s="309"/>
      <c r="CA87" s="309"/>
      <c r="CB87" s="309"/>
      <c r="CC87" s="309"/>
      <c r="CD87" s="309"/>
      <c r="CE87" s="309"/>
      <c r="CF87" s="309"/>
      <c r="CG87" s="309"/>
      <c r="CH87" s="309"/>
      <c r="CI87" s="309"/>
      <c r="CJ87" s="309"/>
      <c r="CK87" s="310"/>
      <c r="CL87" s="144"/>
      <c r="CM87" s="311">
        <v>10</v>
      </c>
      <c r="CN87" s="312"/>
      <c r="CO87" s="312"/>
      <c r="CP87" s="312"/>
      <c r="CQ87" s="312"/>
      <c r="CR87" s="312"/>
      <c r="CS87" s="312"/>
      <c r="CT87" s="312"/>
      <c r="CU87" s="312"/>
      <c r="CV87" s="312"/>
      <c r="CW87" s="312"/>
      <c r="CX87" s="313"/>
      <c r="CY87" s="144"/>
      <c r="CZ87" s="144"/>
      <c r="DA87" s="209">
        <f>DA85+1</f>
        <v>33</v>
      </c>
      <c r="DB87" s="210"/>
      <c r="DC87" s="211"/>
      <c r="DD87" s="144"/>
      <c r="DE87" s="294">
        <f>ROUND(AD87*CM87%,2)</f>
        <v>0</v>
      </c>
      <c r="DF87" s="295"/>
      <c r="DG87" s="295"/>
      <c r="DH87" s="295"/>
      <c r="DI87" s="295"/>
      <c r="DJ87" s="295"/>
      <c r="DK87" s="295"/>
      <c r="DL87" s="295"/>
      <c r="DM87" s="295"/>
      <c r="DN87" s="295"/>
      <c r="DO87" s="295"/>
      <c r="DP87" s="295"/>
      <c r="DQ87" s="295"/>
      <c r="DR87" s="295"/>
      <c r="DS87" s="295"/>
      <c r="DT87" s="295"/>
      <c r="DU87" s="295"/>
      <c r="DV87" s="295"/>
      <c r="DW87" s="295"/>
      <c r="DX87" s="295"/>
      <c r="DY87" s="295"/>
      <c r="DZ87" s="295"/>
      <c r="EA87" s="295"/>
      <c r="EB87" s="295"/>
      <c r="EC87" s="295"/>
      <c r="ED87" s="295"/>
      <c r="EE87" s="295"/>
      <c r="EF87" s="295"/>
      <c r="EG87" s="296"/>
    </row>
    <row r="88" spans="1:140" s="45" customFormat="1" ht="3.75" customHeight="1" x14ac:dyDescent="0.25">
      <c r="A88" s="41"/>
      <c r="B88" s="41"/>
      <c r="C88" s="67"/>
      <c r="D88" s="426"/>
      <c r="E88" s="427"/>
      <c r="F88" s="427"/>
      <c r="G88" s="427"/>
      <c r="H88" s="427"/>
      <c r="I88" s="427"/>
      <c r="J88" s="427"/>
      <c r="K88" s="427"/>
      <c r="L88" s="427"/>
      <c r="M88" s="427"/>
      <c r="N88" s="427"/>
      <c r="O88" s="427"/>
      <c r="P88" s="427"/>
      <c r="Q88" s="427"/>
      <c r="R88" s="427"/>
      <c r="S88" s="427"/>
      <c r="T88" s="427"/>
      <c r="U88" s="427"/>
      <c r="V88" s="427"/>
      <c r="W88" s="427"/>
      <c r="X88" s="428"/>
      <c r="Y88" s="432"/>
      <c r="Z88" s="433"/>
      <c r="AA88" s="433"/>
      <c r="AB88" s="433"/>
      <c r="AC88" s="433"/>
      <c r="AD88" s="87"/>
      <c r="AE88" s="87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163"/>
      <c r="CN88" s="163"/>
      <c r="CO88" s="163"/>
      <c r="CP88" s="163"/>
      <c r="CQ88" s="163"/>
      <c r="CR88" s="163"/>
      <c r="CS88" s="163"/>
      <c r="CT88" s="163"/>
      <c r="CU88" s="163"/>
      <c r="CV88" s="163"/>
      <c r="CW88" s="163"/>
      <c r="CX88" s="163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144"/>
      <c r="DT88" s="144"/>
      <c r="DU88" s="41"/>
      <c r="DV88" s="144"/>
      <c r="DW88" s="144"/>
      <c r="DX88" s="144"/>
      <c r="DY88" s="144"/>
      <c r="DZ88" s="144"/>
      <c r="EA88" s="144"/>
      <c r="EB88" s="144"/>
      <c r="EC88" s="67"/>
      <c r="ED88" s="87"/>
      <c r="EE88" s="84"/>
      <c r="EF88" s="145"/>
      <c r="EG88" s="145"/>
    </row>
    <row r="89" spans="1:140" s="100" customFormat="1" ht="15.75" customHeight="1" x14ac:dyDescent="0.2">
      <c r="A89" s="110"/>
      <c r="B89" s="110"/>
      <c r="C89" s="110"/>
      <c r="D89" s="426"/>
      <c r="E89" s="427"/>
      <c r="F89" s="427"/>
      <c r="G89" s="427"/>
      <c r="H89" s="427"/>
      <c r="I89" s="427"/>
      <c r="J89" s="427"/>
      <c r="K89" s="427"/>
      <c r="L89" s="427"/>
      <c r="M89" s="427"/>
      <c r="N89" s="427"/>
      <c r="O89" s="427"/>
      <c r="P89" s="427"/>
      <c r="Q89" s="427"/>
      <c r="R89" s="427"/>
      <c r="S89" s="427"/>
      <c r="T89" s="427"/>
      <c r="U89" s="427"/>
      <c r="V89" s="427"/>
      <c r="W89" s="427"/>
      <c r="X89" s="428"/>
      <c r="Y89" s="432"/>
      <c r="Z89" s="433"/>
      <c r="AA89" s="433"/>
      <c r="AB89" s="433"/>
      <c r="AC89" s="433"/>
      <c r="AD89" s="308"/>
      <c r="AE89" s="309"/>
      <c r="AF89" s="309"/>
      <c r="AG89" s="309"/>
      <c r="AH89" s="309"/>
      <c r="AI89" s="309"/>
      <c r="AJ89" s="309"/>
      <c r="AK89" s="309"/>
      <c r="AL89" s="309"/>
      <c r="AM89" s="309"/>
      <c r="AN89" s="309"/>
      <c r="AO89" s="309"/>
      <c r="AP89" s="309"/>
      <c r="AQ89" s="309"/>
      <c r="AR89" s="309"/>
      <c r="AS89" s="309"/>
      <c r="AT89" s="309"/>
      <c r="AU89" s="309"/>
      <c r="AV89" s="309"/>
      <c r="AW89" s="309"/>
      <c r="AX89" s="309"/>
      <c r="AY89" s="309"/>
      <c r="AZ89" s="309"/>
      <c r="BA89" s="309"/>
      <c r="BB89" s="309"/>
      <c r="BC89" s="309"/>
      <c r="BD89" s="309"/>
      <c r="BE89" s="309"/>
      <c r="BF89" s="309"/>
      <c r="BG89" s="309"/>
      <c r="BH89" s="309"/>
      <c r="BI89" s="309"/>
      <c r="BJ89" s="309"/>
      <c r="BK89" s="309"/>
      <c r="BL89" s="309"/>
      <c r="BM89" s="309"/>
      <c r="BN89" s="309"/>
      <c r="BO89" s="309"/>
      <c r="BP89" s="309"/>
      <c r="BQ89" s="309"/>
      <c r="BR89" s="309"/>
      <c r="BS89" s="309"/>
      <c r="BT89" s="309"/>
      <c r="BU89" s="309"/>
      <c r="BV89" s="309"/>
      <c r="BW89" s="309"/>
      <c r="BX89" s="309"/>
      <c r="BY89" s="309"/>
      <c r="BZ89" s="309"/>
      <c r="CA89" s="309"/>
      <c r="CB89" s="309"/>
      <c r="CC89" s="309"/>
      <c r="CD89" s="309"/>
      <c r="CE89" s="309"/>
      <c r="CF89" s="309"/>
      <c r="CG89" s="309"/>
      <c r="CH89" s="309"/>
      <c r="CI89" s="309"/>
      <c r="CJ89" s="309"/>
      <c r="CK89" s="310"/>
      <c r="CL89" s="144"/>
      <c r="CM89" s="311">
        <v>16</v>
      </c>
      <c r="CN89" s="312"/>
      <c r="CO89" s="312"/>
      <c r="CP89" s="312"/>
      <c r="CQ89" s="312"/>
      <c r="CR89" s="312"/>
      <c r="CS89" s="312"/>
      <c r="CT89" s="312"/>
      <c r="CU89" s="312"/>
      <c r="CV89" s="312"/>
      <c r="CW89" s="312"/>
      <c r="CX89" s="313"/>
      <c r="CY89" s="144"/>
      <c r="CZ89" s="144"/>
      <c r="DA89" s="209">
        <f>DA87+1</f>
        <v>34</v>
      </c>
      <c r="DB89" s="210"/>
      <c r="DC89" s="211"/>
      <c r="DD89" s="144"/>
      <c r="DE89" s="294">
        <f>ROUND(AD89*CM89%,2)</f>
        <v>0</v>
      </c>
      <c r="DF89" s="295"/>
      <c r="DG89" s="295"/>
      <c r="DH89" s="295"/>
      <c r="DI89" s="295"/>
      <c r="DJ89" s="295"/>
      <c r="DK89" s="295"/>
      <c r="DL89" s="295"/>
      <c r="DM89" s="295"/>
      <c r="DN89" s="295"/>
      <c r="DO89" s="295"/>
      <c r="DP89" s="295"/>
      <c r="DQ89" s="295"/>
      <c r="DR89" s="295"/>
      <c r="DS89" s="295"/>
      <c r="DT89" s="295"/>
      <c r="DU89" s="295"/>
      <c r="DV89" s="295"/>
      <c r="DW89" s="295"/>
      <c r="DX89" s="295"/>
      <c r="DY89" s="295"/>
      <c r="DZ89" s="295"/>
      <c r="EA89" s="295"/>
      <c r="EB89" s="295"/>
      <c r="EC89" s="295"/>
      <c r="ED89" s="295"/>
      <c r="EE89" s="295"/>
      <c r="EF89" s="295"/>
      <c r="EG89" s="296"/>
    </row>
    <row r="90" spans="1:140" s="45" customFormat="1" ht="3.75" customHeight="1" x14ac:dyDescent="0.25">
      <c r="A90" s="41"/>
      <c r="B90" s="41"/>
      <c r="C90" s="67"/>
      <c r="D90" s="426"/>
      <c r="E90" s="427"/>
      <c r="F90" s="427"/>
      <c r="G90" s="427"/>
      <c r="H90" s="427"/>
      <c r="I90" s="427"/>
      <c r="J90" s="427"/>
      <c r="K90" s="427"/>
      <c r="L90" s="427"/>
      <c r="M90" s="427"/>
      <c r="N90" s="427"/>
      <c r="O90" s="427"/>
      <c r="P90" s="427"/>
      <c r="Q90" s="427"/>
      <c r="R90" s="427"/>
      <c r="S90" s="427"/>
      <c r="T90" s="427"/>
      <c r="U90" s="427"/>
      <c r="V90" s="427"/>
      <c r="W90" s="427"/>
      <c r="X90" s="428"/>
      <c r="Y90" s="432"/>
      <c r="Z90" s="433"/>
      <c r="AA90" s="433"/>
      <c r="AB90" s="433"/>
      <c r="AC90" s="433"/>
      <c r="AD90" s="87"/>
      <c r="AE90" s="87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163"/>
      <c r="CN90" s="163"/>
      <c r="CO90" s="163"/>
      <c r="CP90" s="163"/>
      <c r="CQ90" s="163"/>
      <c r="CR90" s="163"/>
      <c r="CS90" s="163"/>
      <c r="CT90" s="163"/>
      <c r="CU90" s="163"/>
      <c r="CV90" s="163"/>
      <c r="CW90" s="163"/>
      <c r="CX90" s="163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144"/>
      <c r="DT90" s="144"/>
      <c r="DU90" s="41"/>
      <c r="DV90" s="144"/>
      <c r="DW90" s="144"/>
      <c r="DX90" s="144"/>
      <c r="DY90" s="144"/>
      <c r="DZ90" s="144"/>
      <c r="EA90" s="144"/>
      <c r="EB90" s="144"/>
      <c r="EC90" s="67"/>
      <c r="ED90" s="87"/>
      <c r="EE90" s="84"/>
      <c r="EF90" s="145"/>
      <c r="EG90" s="145"/>
    </row>
    <row r="91" spans="1:140" s="100" customFormat="1" ht="15.75" customHeight="1" x14ac:dyDescent="0.2">
      <c r="A91" s="110"/>
      <c r="B91" s="110"/>
      <c r="C91" s="110"/>
      <c r="D91" s="426"/>
      <c r="E91" s="427"/>
      <c r="F91" s="427"/>
      <c r="G91" s="427"/>
      <c r="H91" s="427"/>
      <c r="I91" s="427"/>
      <c r="J91" s="427"/>
      <c r="K91" s="427"/>
      <c r="L91" s="427"/>
      <c r="M91" s="427"/>
      <c r="N91" s="427"/>
      <c r="O91" s="427"/>
      <c r="P91" s="427"/>
      <c r="Q91" s="427"/>
      <c r="R91" s="427"/>
      <c r="S91" s="427"/>
      <c r="T91" s="427"/>
      <c r="U91" s="427"/>
      <c r="V91" s="427"/>
      <c r="W91" s="427"/>
      <c r="X91" s="428"/>
      <c r="Y91" s="432"/>
      <c r="Z91" s="433"/>
      <c r="AA91" s="433"/>
      <c r="AB91" s="433"/>
      <c r="AC91" s="433"/>
      <c r="AD91" s="308"/>
      <c r="AE91" s="309"/>
      <c r="AF91" s="309"/>
      <c r="AG91" s="309"/>
      <c r="AH91" s="309"/>
      <c r="AI91" s="309"/>
      <c r="AJ91" s="309"/>
      <c r="AK91" s="309"/>
      <c r="AL91" s="309"/>
      <c r="AM91" s="309"/>
      <c r="AN91" s="309"/>
      <c r="AO91" s="309"/>
      <c r="AP91" s="309"/>
      <c r="AQ91" s="309"/>
      <c r="AR91" s="309"/>
      <c r="AS91" s="309"/>
      <c r="AT91" s="309"/>
      <c r="AU91" s="309"/>
      <c r="AV91" s="309"/>
      <c r="AW91" s="309"/>
      <c r="AX91" s="309"/>
      <c r="AY91" s="309"/>
      <c r="AZ91" s="309"/>
      <c r="BA91" s="309"/>
      <c r="BB91" s="309"/>
      <c r="BC91" s="309"/>
      <c r="BD91" s="309"/>
      <c r="BE91" s="309"/>
      <c r="BF91" s="309"/>
      <c r="BG91" s="309"/>
      <c r="BH91" s="309"/>
      <c r="BI91" s="309"/>
      <c r="BJ91" s="309"/>
      <c r="BK91" s="309"/>
      <c r="BL91" s="309"/>
      <c r="BM91" s="309"/>
      <c r="BN91" s="309"/>
      <c r="BO91" s="309"/>
      <c r="BP91" s="309"/>
      <c r="BQ91" s="309"/>
      <c r="BR91" s="309"/>
      <c r="BS91" s="309"/>
      <c r="BT91" s="309"/>
      <c r="BU91" s="309"/>
      <c r="BV91" s="309"/>
      <c r="BW91" s="309"/>
      <c r="BX91" s="309"/>
      <c r="BY91" s="309"/>
      <c r="BZ91" s="309"/>
      <c r="CA91" s="309"/>
      <c r="CB91" s="309"/>
      <c r="CC91" s="309"/>
      <c r="CD91" s="309"/>
      <c r="CE91" s="309"/>
      <c r="CF91" s="309"/>
      <c r="CG91" s="309"/>
      <c r="CH91" s="309"/>
      <c r="CI91" s="309"/>
      <c r="CJ91" s="309"/>
      <c r="CK91" s="310"/>
      <c r="CL91" s="144"/>
      <c r="CM91" s="311">
        <v>20</v>
      </c>
      <c r="CN91" s="312"/>
      <c r="CO91" s="312"/>
      <c r="CP91" s="312"/>
      <c r="CQ91" s="312"/>
      <c r="CR91" s="312"/>
      <c r="CS91" s="312"/>
      <c r="CT91" s="312"/>
      <c r="CU91" s="312"/>
      <c r="CV91" s="312"/>
      <c r="CW91" s="312"/>
      <c r="CX91" s="313"/>
      <c r="CY91" s="144"/>
      <c r="CZ91" s="144"/>
      <c r="DA91" s="209">
        <f>DA89+1</f>
        <v>35</v>
      </c>
      <c r="DB91" s="210"/>
      <c r="DC91" s="211"/>
      <c r="DD91" s="144"/>
      <c r="DE91" s="294">
        <f>ROUND(AD91*CM91%,2)</f>
        <v>0</v>
      </c>
      <c r="DF91" s="295"/>
      <c r="DG91" s="295"/>
      <c r="DH91" s="295"/>
      <c r="DI91" s="295"/>
      <c r="DJ91" s="295"/>
      <c r="DK91" s="295"/>
      <c r="DL91" s="295"/>
      <c r="DM91" s="295"/>
      <c r="DN91" s="295"/>
      <c r="DO91" s="295"/>
      <c r="DP91" s="295"/>
      <c r="DQ91" s="295"/>
      <c r="DR91" s="295"/>
      <c r="DS91" s="295"/>
      <c r="DT91" s="295"/>
      <c r="DU91" s="295"/>
      <c r="DV91" s="295"/>
      <c r="DW91" s="295"/>
      <c r="DX91" s="295"/>
      <c r="DY91" s="295"/>
      <c r="DZ91" s="295"/>
      <c r="EA91" s="295"/>
      <c r="EB91" s="295"/>
      <c r="EC91" s="295"/>
      <c r="ED91" s="295"/>
      <c r="EE91" s="295"/>
      <c r="EF91" s="295"/>
      <c r="EG91" s="296"/>
    </row>
    <row r="92" spans="1:140" s="45" customFormat="1" ht="3.75" customHeight="1" x14ac:dyDescent="0.25">
      <c r="A92" s="41"/>
      <c r="B92" s="41"/>
      <c r="C92" s="67"/>
      <c r="D92" s="426"/>
      <c r="E92" s="427"/>
      <c r="F92" s="427"/>
      <c r="G92" s="427"/>
      <c r="H92" s="427"/>
      <c r="I92" s="427"/>
      <c r="J92" s="427"/>
      <c r="K92" s="427"/>
      <c r="L92" s="427"/>
      <c r="M92" s="427"/>
      <c r="N92" s="427"/>
      <c r="O92" s="427"/>
      <c r="P92" s="427"/>
      <c r="Q92" s="427"/>
      <c r="R92" s="427"/>
      <c r="S92" s="427"/>
      <c r="T92" s="427"/>
      <c r="U92" s="427"/>
      <c r="V92" s="427"/>
      <c r="W92" s="427"/>
      <c r="X92" s="428"/>
      <c r="Y92" s="432"/>
      <c r="Z92" s="433"/>
      <c r="AA92" s="433"/>
      <c r="AB92" s="433"/>
      <c r="AC92" s="433"/>
      <c r="AD92" s="87"/>
      <c r="AE92" s="87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144"/>
      <c r="DY92" s="144"/>
      <c r="DZ92" s="41"/>
      <c r="EA92" s="144"/>
      <c r="EB92" s="144"/>
      <c r="EC92" s="144"/>
      <c r="ED92" s="144"/>
      <c r="EE92" s="144"/>
      <c r="EF92" s="144"/>
      <c r="EG92" s="144"/>
      <c r="EH92" s="67"/>
      <c r="EI92" s="87"/>
      <c r="EJ92" s="84"/>
    </row>
    <row r="93" spans="1:140" s="100" customFormat="1" ht="17.45" customHeight="1" x14ac:dyDescent="0.2">
      <c r="A93" s="110"/>
      <c r="B93" s="110"/>
      <c r="C93" s="110"/>
      <c r="D93" s="429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0"/>
      <c r="S93" s="430"/>
      <c r="T93" s="430"/>
      <c r="U93" s="430"/>
      <c r="V93" s="430"/>
      <c r="W93" s="430"/>
      <c r="X93" s="431"/>
      <c r="Y93" s="432"/>
      <c r="Z93" s="433"/>
      <c r="AA93" s="433"/>
      <c r="AB93" s="433"/>
      <c r="AC93" s="433"/>
      <c r="AD93" s="111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2"/>
      <c r="BW93" s="112"/>
      <c r="BX93" s="112"/>
      <c r="BY93" s="112"/>
      <c r="BZ93" s="112"/>
      <c r="CA93" s="112"/>
      <c r="CB93" s="112"/>
      <c r="CC93" s="112"/>
      <c r="CD93" s="112"/>
      <c r="CE93" s="112"/>
      <c r="CF93" s="112"/>
      <c r="CG93" s="112"/>
      <c r="CH93" s="112"/>
      <c r="CI93" s="112"/>
      <c r="CJ93" s="112"/>
      <c r="CK93" s="112"/>
      <c r="CL93" s="112"/>
      <c r="CM93" s="112"/>
      <c r="CN93" s="112"/>
      <c r="CO93" s="112"/>
      <c r="CP93" s="112"/>
      <c r="CQ93" s="112"/>
      <c r="CR93" s="112"/>
      <c r="CS93" s="112"/>
      <c r="CT93" s="112"/>
      <c r="CU93" s="182" t="str">
        <f>"YÜKLENİLEN YURTİÇİ KDV MİKTARI  ("&amp;DA81&amp;"+"&amp;DA83&amp;"+"&amp;DA85&amp;"+"&amp;DA87&amp;"+"&amp;DA89&amp;"+"&amp;DA91&amp;")    "</f>
        <v xml:space="preserve">YÜKLENİLEN YURTİÇİ KDV MİKTARI  (30+31+32+33+34+35)    </v>
      </c>
      <c r="CV93" s="190"/>
      <c r="CW93" s="300">
        <f>DA91+1</f>
        <v>36</v>
      </c>
      <c r="CX93" s="301"/>
      <c r="CY93" s="302"/>
      <c r="CZ93" s="190"/>
      <c r="DA93" s="438">
        <f>SUM(DE83:EG91)</f>
        <v>0</v>
      </c>
      <c r="DB93" s="306"/>
      <c r="DC93" s="306"/>
      <c r="DD93" s="306"/>
      <c r="DE93" s="306"/>
      <c r="DF93" s="306"/>
      <c r="DG93" s="306"/>
      <c r="DH93" s="306"/>
      <c r="DI93" s="306"/>
      <c r="DJ93" s="306"/>
      <c r="DK93" s="306"/>
      <c r="DL93" s="306"/>
      <c r="DM93" s="306"/>
      <c r="DN93" s="306"/>
      <c r="DO93" s="306"/>
      <c r="DP93" s="306"/>
      <c r="DQ93" s="306"/>
      <c r="DR93" s="306"/>
      <c r="DS93" s="306"/>
      <c r="DT93" s="306"/>
      <c r="DU93" s="306"/>
      <c r="DV93" s="306"/>
      <c r="DW93" s="306"/>
      <c r="DX93" s="306"/>
      <c r="DY93" s="306"/>
      <c r="DZ93" s="306"/>
      <c r="EA93" s="306"/>
      <c r="EB93" s="306"/>
      <c r="EC93" s="306"/>
      <c r="ED93" s="306"/>
      <c r="EE93" s="306"/>
      <c r="EF93" s="306"/>
      <c r="EG93" s="307"/>
      <c r="EH93" s="110"/>
      <c r="EI93" s="110"/>
      <c r="EJ93" s="110"/>
    </row>
    <row r="94" spans="1:140" s="45" customFormat="1" ht="0.75" customHeight="1" x14ac:dyDescent="0.25">
      <c r="A94" s="41"/>
      <c r="B94" s="41"/>
      <c r="C94" s="67"/>
      <c r="D94" s="84"/>
      <c r="E94" s="84"/>
      <c r="F94" s="68"/>
      <c r="G94" s="68"/>
      <c r="H94" s="85"/>
      <c r="I94" s="86"/>
      <c r="J94" s="86"/>
      <c r="K94" s="86"/>
      <c r="L94" s="86"/>
      <c r="M94" s="81"/>
      <c r="N94" s="81"/>
      <c r="O94" s="81"/>
      <c r="P94" s="81"/>
      <c r="Q94" s="81"/>
      <c r="R94" s="81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198"/>
      <c r="DY94" s="198"/>
      <c r="DZ94" s="199"/>
      <c r="EA94" s="198"/>
      <c r="EB94" s="198"/>
      <c r="EC94" s="198"/>
      <c r="ED94" s="198"/>
      <c r="EE94" s="198"/>
      <c r="EF94" s="198"/>
      <c r="EG94" s="198"/>
      <c r="EH94" s="67"/>
      <c r="EI94" s="87"/>
      <c r="EJ94" s="84"/>
    </row>
    <row r="95" spans="1:140" s="100" customFormat="1" ht="2.25" customHeight="1" thickBot="1" x14ac:dyDescent="0.2">
      <c r="A95" s="110"/>
      <c r="B95" s="110"/>
      <c r="C95" s="110"/>
      <c r="D95" s="164"/>
      <c r="E95" s="164"/>
      <c r="F95" s="164"/>
      <c r="G95" s="164"/>
      <c r="H95" s="164"/>
      <c r="I95" s="164"/>
      <c r="J95" s="165"/>
      <c r="K95" s="165"/>
      <c r="L95" s="165"/>
      <c r="M95" s="412"/>
      <c r="N95" s="412"/>
      <c r="O95" s="412"/>
      <c r="P95" s="412"/>
      <c r="Q95" s="412"/>
      <c r="R95" s="412"/>
      <c r="S95" s="412"/>
      <c r="T95" s="412"/>
      <c r="U95" s="412"/>
      <c r="V95" s="412"/>
      <c r="W95" s="412"/>
      <c r="X95" s="412"/>
      <c r="Y95" s="412"/>
      <c r="Z95" s="412"/>
      <c r="AA95" s="412"/>
      <c r="AB95" s="412"/>
      <c r="AC95" s="412"/>
      <c r="AD95" s="412"/>
      <c r="AE95" s="412"/>
      <c r="AF95" s="412"/>
      <c r="AG95" s="412"/>
      <c r="AH95" s="412"/>
      <c r="AI95" s="412"/>
      <c r="AJ95" s="412"/>
      <c r="AK95" s="412"/>
      <c r="AL95" s="412"/>
      <c r="AM95" s="412"/>
      <c r="AN95" s="412"/>
      <c r="AO95" s="412"/>
      <c r="AP95" s="412"/>
      <c r="AQ95" s="412"/>
      <c r="AR95" s="412"/>
      <c r="AS95" s="412"/>
      <c r="AT95" s="412"/>
      <c r="AU95" s="412"/>
      <c r="AV95" s="412"/>
      <c r="AW95" s="412"/>
      <c r="AX95" s="412"/>
      <c r="AY95" s="412"/>
      <c r="AZ95" s="412"/>
      <c r="BA95" s="412"/>
      <c r="BB95" s="412"/>
      <c r="BC95" s="412"/>
      <c r="BD95" s="412"/>
      <c r="BE95" s="412"/>
      <c r="BF95" s="412"/>
      <c r="BG95" s="412"/>
      <c r="BH95" s="412"/>
      <c r="BI95" s="412"/>
      <c r="BJ95" s="412"/>
      <c r="BK95" s="412"/>
      <c r="BL95" s="412"/>
      <c r="BM95" s="412"/>
      <c r="BN95" s="412"/>
      <c r="BO95" s="412"/>
      <c r="BP95" s="412"/>
      <c r="BQ95" s="412"/>
      <c r="BR95" s="412"/>
      <c r="BS95" s="412"/>
      <c r="BT95" s="412"/>
      <c r="BU95" s="412"/>
      <c r="BV95" s="412"/>
      <c r="BW95" s="412"/>
      <c r="BX95" s="412"/>
      <c r="BY95" s="412"/>
      <c r="BZ95" s="412"/>
      <c r="CA95" s="412"/>
      <c r="CB95" s="412"/>
      <c r="CC95" s="412"/>
      <c r="CD95" s="412"/>
      <c r="CE95" s="412"/>
      <c r="CF95" s="412"/>
      <c r="CG95" s="412"/>
      <c r="CH95" s="412"/>
      <c r="CI95" s="412"/>
      <c r="CJ95" s="412"/>
      <c r="CK95" s="412"/>
      <c r="CL95" s="412"/>
      <c r="CM95" s="412"/>
      <c r="CN95" s="412"/>
      <c r="CO95" s="412"/>
      <c r="CP95" s="412"/>
      <c r="CQ95" s="412"/>
      <c r="CR95" s="412"/>
      <c r="CS95" s="412"/>
      <c r="CT95" s="412"/>
      <c r="CU95" s="412"/>
      <c r="CV95" s="412"/>
      <c r="CW95" s="412"/>
      <c r="CX95" s="412"/>
      <c r="CY95" s="412"/>
      <c r="CZ95" s="412"/>
      <c r="DA95" s="412"/>
      <c r="DB95" s="412"/>
      <c r="DC95" s="412"/>
      <c r="DD95" s="412"/>
      <c r="DE95" s="412"/>
      <c r="DF95" s="412"/>
      <c r="DG95" s="412"/>
      <c r="DH95" s="412"/>
      <c r="DI95" s="412"/>
      <c r="DJ95" s="412"/>
      <c r="DK95" s="412"/>
      <c r="DL95" s="412"/>
      <c r="DM95" s="412"/>
      <c r="DN95" s="412"/>
      <c r="DO95" s="412"/>
      <c r="DP95" s="412"/>
      <c r="DQ95" s="412"/>
      <c r="DR95" s="412"/>
      <c r="DS95" s="412"/>
      <c r="DT95" s="412"/>
      <c r="DU95" s="412"/>
      <c r="DV95" s="412"/>
      <c r="DW95" s="412"/>
      <c r="DX95" s="412"/>
      <c r="DY95" s="412"/>
      <c r="DZ95" s="412"/>
      <c r="EA95" s="412"/>
      <c r="EB95" s="412"/>
      <c r="EC95" s="412"/>
      <c r="ED95" s="412"/>
      <c r="EE95" s="412"/>
      <c r="EF95" s="412"/>
      <c r="EG95" s="412"/>
      <c r="EH95" s="110"/>
      <c r="EI95" s="110"/>
      <c r="EJ95" s="110"/>
    </row>
    <row r="96" spans="1:140" s="100" customFormat="1" ht="9" customHeight="1" thickTop="1" x14ac:dyDescent="0.2">
      <c r="A96" s="110"/>
      <c r="B96" s="110"/>
      <c r="C96" s="110"/>
      <c r="D96" s="113"/>
      <c r="E96" s="113"/>
      <c r="F96" s="113"/>
      <c r="G96" s="113"/>
      <c r="H96" s="113"/>
      <c r="I96" s="113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14"/>
      <c r="BF96" s="114"/>
      <c r="BG96" s="114"/>
      <c r="BH96" s="114"/>
      <c r="BI96" s="114"/>
      <c r="BJ96" s="114"/>
      <c r="BK96" s="114"/>
      <c r="BL96" s="114"/>
      <c r="BM96" s="114"/>
      <c r="BN96" s="114"/>
      <c r="BO96" s="114"/>
      <c r="BP96" s="114"/>
      <c r="BQ96" s="114"/>
      <c r="BR96" s="114"/>
      <c r="BS96" s="114"/>
      <c r="BT96" s="114"/>
      <c r="BU96" s="114"/>
      <c r="BV96" s="114"/>
      <c r="BW96" s="114"/>
      <c r="BX96" s="114"/>
      <c r="BY96" s="114"/>
      <c r="BZ96" s="114"/>
      <c r="CA96" s="114"/>
      <c r="CB96" s="114"/>
      <c r="CC96" s="114"/>
      <c r="CD96" s="114"/>
      <c r="CE96" s="114"/>
      <c r="CF96" s="114"/>
      <c r="CG96" s="114"/>
      <c r="CH96" s="114"/>
      <c r="CI96" s="114"/>
      <c r="CJ96" s="114"/>
      <c r="CK96" s="114"/>
      <c r="CL96" s="114"/>
      <c r="CM96" s="114"/>
      <c r="CN96" s="114"/>
      <c r="CO96" s="114"/>
      <c r="CP96" s="114"/>
      <c r="CQ96" s="114"/>
      <c r="CR96" s="114"/>
      <c r="CS96" s="114"/>
      <c r="CT96" s="114"/>
      <c r="CU96" s="114"/>
      <c r="CV96" s="114"/>
      <c r="CW96" s="114"/>
      <c r="CX96" s="114"/>
      <c r="CY96" s="114"/>
      <c r="CZ96" s="114"/>
      <c r="DA96" s="114"/>
      <c r="DB96" s="114"/>
      <c r="DC96" s="114"/>
      <c r="DD96" s="114"/>
      <c r="DE96" s="114"/>
      <c r="DF96" s="114"/>
      <c r="DG96" s="114"/>
      <c r="DH96" s="114"/>
      <c r="DI96" s="114"/>
      <c r="DJ96" s="114"/>
      <c r="DK96" s="114"/>
      <c r="DL96" s="114"/>
      <c r="DM96" s="114"/>
      <c r="DN96" s="114"/>
      <c r="DO96" s="114"/>
      <c r="DP96" s="114"/>
      <c r="DQ96" s="114"/>
      <c r="DR96" s="114"/>
      <c r="DS96" s="114"/>
      <c r="DT96" s="114"/>
      <c r="DU96" s="114"/>
      <c r="DV96" s="114"/>
      <c r="DW96" s="114"/>
      <c r="DX96" s="114"/>
      <c r="DY96" s="114"/>
      <c r="DZ96" s="114"/>
      <c r="EA96" s="114"/>
      <c r="EB96" s="114"/>
      <c r="EC96" s="114"/>
      <c r="ED96" s="114"/>
      <c r="EE96" s="114"/>
      <c r="EF96" s="114"/>
      <c r="EG96" s="114"/>
      <c r="EH96" s="110"/>
      <c r="EI96" s="110"/>
      <c r="EJ96" s="110"/>
    </row>
    <row r="97" spans="1:146" s="100" customFormat="1" ht="17.45" customHeight="1" x14ac:dyDescent="0.2">
      <c r="A97" s="110"/>
      <c r="B97" s="110"/>
      <c r="C97" s="110"/>
      <c r="D97" s="423" t="s">
        <v>81</v>
      </c>
      <c r="E97" s="424"/>
      <c r="F97" s="424"/>
      <c r="G97" s="424"/>
      <c r="H97" s="424"/>
      <c r="I97" s="424"/>
      <c r="J97" s="424"/>
      <c r="K97" s="424"/>
      <c r="L97" s="424"/>
      <c r="M97" s="424"/>
      <c r="N97" s="424"/>
      <c r="O97" s="424"/>
      <c r="P97" s="424"/>
      <c r="Q97" s="424"/>
      <c r="R97" s="424"/>
      <c r="S97" s="424"/>
      <c r="T97" s="424"/>
      <c r="U97" s="424"/>
      <c r="V97" s="424"/>
      <c r="W97" s="424"/>
      <c r="X97" s="425"/>
      <c r="Y97" s="432">
        <f>SUM(AD99:CE107)</f>
        <v>0</v>
      </c>
      <c r="Z97" s="433"/>
      <c r="AA97" s="433"/>
      <c r="AB97" s="433"/>
      <c r="AC97" s="433"/>
      <c r="AD97" s="409" t="s">
        <v>82</v>
      </c>
      <c r="AE97" s="410"/>
      <c r="AF97" s="410"/>
      <c r="AG97" s="410"/>
      <c r="AH97" s="410"/>
      <c r="AI97" s="410"/>
      <c r="AJ97" s="410"/>
      <c r="AK97" s="410"/>
      <c r="AL97" s="410"/>
      <c r="AM97" s="410"/>
      <c r="AN97" s="410"/>
      <c r="AO97" s="410"/>
      <c r="AP97" s="410"/>
      <c r="AQ97" s="410"/>
      <c r="AR97" s="410"/>
      <c r="AS97" s="410"/>
      <c r="AT97" s="410"/>
      <c r="AU97" s="410"/>
      <c r="AV97" s="410"/>
      <c r="AW97" s="410"/>
      <c r="AX97" s="410"/>
      <c r="AY97" s="410"/>
      <c r="AZ97" s="410"/>
      <c r="BA97" s="410"/>
      <c r="BB97" s="410"/>
      <c r="BC97" s="410"/>
      <c r="BD97" s="410"/>
      <c r="BE97" s="410"/>
      <c r="BF97" s="410"/>
      <c r="BG97" s="410"/>
      <c r="BH97" s="410"/>
      <c r="BI97" s="410"/>
      <c r="BJ97" s="410"/>
      <c r="BK97" s="410"/>
      <c r="BL97" s="410"/>
      <c r="BM97" s="410"/>
      <c r="BN97" s="410"/>
      <c r="BO97" s="410"/>
      <c r="BP97" s="410"/>
      <c r="BQ97" s="410"/>
      <c r="BR97" s="410"/>
      <c r="BS97" s="410"/>
      <c r="BT97" s="410"/>
      <c r="BU97" s="410"/>
      <c r="BV97" s="410"/>
      <c r="BW97" s="410"/>
      <c r="BX97" s="410"/>
      <c r="BY97" s="410"/>
      <c r="BZ97" s="410"/>
      <c r="CA97" s="410"/>
      <c r="CB97" s="410"/>
      <c r="CC97" s="410"/>
      <c r="CD97" s="410"/>
      <c r="CE97" s="410"/>
      <c r="CF97" s="410"/>
      <c r="CG97" s="410"/>
      <c r="CH97" s="410"/>
      <c r="CI97" s="410"/>
      <c r="CJ97" s="410"/>
      <c r="CK97" s="411"/>
      <c r="CM97" s="219" t="s">
        <v>26</v>
      </c>
      <c r="CN97" s="228"/>
      <c r="CO97" s="228"/>
      <c r="CP97" s="228"/>
      <c r="CQ97" s="228"/>
      <c r="CR97" s="228"/>
      <c r="CS97" s="228"/>
      <c r="CT97" s="228"/>
      <c r="CU97" s="228"/>
      <c r="CV97" s="228"/>
      <c r="CW97" s="228"/>
      <c r="CX97" s="229"/>
      <c r="DA97" s="409" t="s">
        <v>31</v>
      </c>
      <c r="DB97" s="410"/>
      <c r="DC97" s="410"/>
      <c r="DD97" s="410"/>
      <c r="DE97" s="410"/>
      <c r="DF97" s="410"/>
      <c r="DG97" s="410"/>
      <c r="DH97" s="410"/>
      <c r="DI97" s="410"/>
      <c r="DJ97" s="410"/>
      <c r="DK97" s="410"/>
      <c r="DL97" s="410"/>
      <c r="DM97" s="410"/>
      <c r="DN97" s="410"/>
      <c r="DO97" s="410"/>
      <c r="DP97" s="410"/>
      <c r="DQ97" s="410"/>
      <c r="DR97" s="410"/>
      <c r="DS97" s="410"/>
      <c r="DT97" s="410"/>
      <c r="DU97" s="410"/>
      <c r="DV97" s="410"/>
      <c r="DW97" s="410"/>
      <c r="DX97" s="410"/>
      <c r="DY97" s="410"/>
      <c r="DZ97" s="410"/>
      <c r="EA97" s="410"/>
      <c r="EB97" s="410"/>
      <c r="EC97" s="410"/>
      <c r="ED97" s="410"/>
      <c r="EE97" s="410"/>
      <c r="EF97" s="410"/>
      <c r="EG97" s="411"/>
      <c r="EH97" s="110"/>
      <c r="EI97" s="110"/>
    </row>
    <row r="98" spans="1:146" s="45" customFormat="1" ht="3.75" customHeight="1" x14ac:dyDescent="0.25">
      <c r="A98" s="41"/>
      <c r="B98" s="41"/>
      <c r="C98" s="67"/>
      <c r="D98" s="426"/>
      <c r="E98" s="427"/>
      <c r="F98" s="427"/>
      <c r="G98" s="427"/>
      <c r="H98" s="427"/>
      <c r="I98" s="427"/>
      <c r="J98" s="427"/>
      <c r="K98" s="427"/>
      <c r="L98" s="427"/>
      <c r="M98" s="427"/>
      <c r="N98" s="427"/>
      <c r="O98" s="427"/>
      <c r="P98" s="427"/>
      <c r="Q98" s="427"/>
      <c r="R98" s="427"/>
      <c r="S98" s="427"/>
      <c r="T98" s="427"/>
      <c r="U98" s="427"/>
      <c r="V98" s="427"/>
      <c r="W98" s="427"/>
      <c r="X98" s="428"/>
      <c r="Y98" s="432"/>
      <c r="Z98" s="433"/>
      <c r="AA98" s="433"/>
      <c r="AB98" s="433"/>
      <c r="AC98" s="433"/>
      <c r="AD98" s="87"/>
      <c r="AE98" s="87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44"/>
      <c r="DY98" s="44"/>
      <c r="DZ98" s="88"/>
      <c r="EA98" s="44"/>
      <c r="EB98" s="44"/>
      <c r="EC98" s="44"/>
      <c r="ED98" s="44"/>
      <c r="EE98" s="44"/>
      <c r="EF98" s="44"/>
      <c r="EG98" s="44"/>
      <c r="EH98" s="67"/>
      <c r="EI98" s="87"/>
      <c r="EJ98" s="84"/>
    </row>
    <row r="99" spans="1:146" s="100" customFormat="1" ht="17.45" customHeight="1" x14ac:dyDescent="0.25">
      <c r="A99" s="110"/>
      <c r="B99" s="110"/>
      <c r="C99" s="110"/>
      <c r="D99" s="426"/>
      <c r="E99" s="427"/>
      <c r="F99" s="427"/>
      <c r="G99" s="427"/>
      <c r="H99" s="427"/>
      <c r="I99" s="427"/>
      <c r="J99" s="427"/>
      <c r="K99" s="427"/>
      <c r="L99" s="427"/>
      <c r="M99" s="427"/>
      <c r="N99" s="427"/>
      <c r="O99" s="427"/>
      <c r="P99" s="427"/>
      <c r="Q99" s="427"/>
      <c r="R99" s="427"/>
      <c r="S99" s="427"/>
      <c r="T99" s="427"/>
      <c r="U99" s="427"/>
      <c r="V99" s="427"/>
      <c r="W99" s="427"/>
      <c r="X99" s="428"/>
      <c r="Y99" s="432"/>
      <c r="Z99" s="433"/>
      <c r="AA99" s="433"/>
      <c r="AB99" s="433"/>
      <c r="AC99" s="433"/>
      <c r="AD99" s="308"/>
      <c r="AE99" s="309"/>
      <c r="AF99" s="309"/>
      <c r="AG99" s="309"/>
      <c r="AH99" s="309"/>
      <c r="AI99" s="309"/>
      <c r="AJ99" s="309"/>
      <c r="AK99" s="309"/>
      <c r="AL99" s="309"/>
      <c r="AM99" s="309"/>
      <c r="AN99" s="309"/>
      <c r="AO99" s="309"/>
      <c r="AP99" s="309"/>
      <c r="AQ99" s="309"/>
      <c r="AR99" s="309"/>
      <c r="AS99" s="309"/>
      <c r="AT99" s="309"/>
      <c r="AU99" s="309"/>
      <c r="AV99" s="309"/>
      <c r="AW99" s="309"/>
      <c r="AX99" s="309"/>
      <c r="AY99" s="309"/>
      <c r="AZ99" s="309"/>
      <c r="BA99" s="309"/>
      <c r="BB99" s="309"/>
      <c r="BC99" s="309"/>
      <c r="BD99" s="309"/>
      <c r="BE99" s="309"/>
      <c r="BF99" s="309"/>
      <c r="BG99" s="309"/>
      <c r="BH99" s="309"/>
      <c r="BI99" s="309"/>
      <c r="BJ99" s="309"/>
      <c r="BK99" s="309"/>
      <c r="BL99" s="309"/>
      <c r="BM99" s="309"/>
      <c r="BN99" s="309"/>
      <c r="BO99" s="309"/>
      <c r="BP99" s="309"/>
      <c r="BQ99" s="309"/>
      <c r="BR99" s="309"/>
      <c r="BS99" s="309"/>
      <c r="BT99" s="309"/>
      <c r="BU99" s="309"/>
      <c r="BV99" s="309"/>
      <c r="BW99" s="309"/>
      <c r="BX99" s="309"/>
      <c r="BY99" s="309"/>
      <c r="BZ99" s="309"/>
      <c r="CA99" s="309"/>
      <c r="CB99" s="309"/>
      <c r="CC99" s="309"/>
      <c r="CD99" s="309"/>
      <c r="CE99" s="309"/>
      <c r="CF99" s="309"/>
      <c r="CG99" s="309"/>
      <c r="CH99" s="309"/>
      <c r="CI99" s="309"/>
      <c r="CJ99" s="309"/>
      <c r="CK99" s="310"/>
      <c r="CL99" s="144"/>
      <c r="CM99" s="222">
        <v>0</v>
      </c>
      <c r="CN99" s="223"/>
      <c r="CO99" s="223"/>
      <c r="CP99" s="223"/>
      <c r="CQ99" s="223"/>
      <c r="CR99" s="223"/>
      <c r="CS99" s="223"/>
      <c r="CT99" s="223"/>
      <c r="CU99" s="223"/>
      <c r="CV99" s="223"/>
      <c r="CW99" s="223"/>
      <c r="CX99" s="224"/>
      <c r="CY99" s="44"/>
      <c r="CZ99" s="44"/>
      <c r="DA99" s="209">
        <f>CW93+1</f>
        <v>37</v>
      </c>
      <c r="DB99" s="210"/>
      <c r="DC99" s="211"/>
      <c r="DD99" s="144"/>
      <c r="DE99" s="308">
        <f>ROUND(AD99*CM99%,2)</f>
        <v>0</v>
      </c>
      <c r="DF99" s="309"/>
      <c r="DG99" s="309"/>
      <c r="DH99" s="309"/>
      <c r="DI99" s="309"/>
      <c r="DJ99" s="309"/>
      <c r="DK99" s="309"/>
      <c r="DL99" s="309"/>
      <c r="DM99" s="309"/>
      <c r="DN99" s="309"/>
      <c r="DO99" s="309"/>
      <c r="DP99" s="309"/>
      <c r="DQ99" s="309"/>
      <c r="DR99" s="309"/>
      <c r="DS99" s="309"/>
      <c r="DT99" s="309"/>
      <c r="DU99" s="309"/>
      <c r="DV99" s="309"/>
      <c r="DW99" s="309"/>
      <c r="DX99" s="309"/>
      <c r="DY99" s="309"/>
      <c r="DZ99" s="309"/>
      <c r="EA99" s="309"/>
      <c r="EB99" s="309"/>
      <c r="EC99" s="309"/>
      <c r="ED99" s="309"/>
      <c r="EE99" s="309"/>
      <c r="EF99" s="309"/>
      <c r="EG99" s="310"/>
    </row>
    <row r="100" spans="1:146" s="45" customFormat="1" ht="3.75" customHeight="1" x14ac:dyDescent="0.25">
      <c r="A100" s="41"/>
      <c r="B100" s="41"/>
      <c r="C100" s="67"/>
      <c r="D100" s="426"/>
      <c r="E100" s="427"/>
      <c r="F100" s="427"/>
      <c r="G100" s="427"/>
      <c r="H100" s="427"/>
      <c r="I100" s="427"/>
      <c r="J100" s="427"/>
      <c r="K100" s="427"/>
      <c r="L100" s="427"/>
      <c r="M100" s="427"/>
      <c r="N100" s="427"/>
      <c r="O100" s="427"/>
      <c r="P100" s="427"/>
      <c r="Q100" s="427"/>
      <c r="R100" s="427"/>
      <c r="S100" s="427"/>
      <c r="T100" s="427"/>
      <c r="U100" s="427"/>
      <c r="V100" s="427"/>
      <c r="W100" s="427"/>
      <c r="X100" s="428"/>
      <c r="Y100" s="432"/>
      <c r="Z100" s="433"/>
      <c r="AA100" s="433"/>
      <c r="AB100" s="433"/>
      <c r="AC100" s="433"/>
      <c r="AD100" s="87"/>
      <c r="AE100" s="87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144"/>
      <c r="DT100" s="144"/>
      <c r="DU100" s="41"/>
      <c r="DV100" s="144"/>
      <c r="DW100" s="144"/>
      <c r="DX100" s="144"/>
      <c r="DY100" s="144"/>
      <c r="DZ100" s="144"/>
      <c r="EA100" s="144"/>
      <c r="EB100" s="144"/>
      <c r="EC100" s="67"/>
      <c r="ED100" s="87"/>
      <c r="EE100" s="84"/>
      <c r="EF100" s="145"/>
      <c r="EG100" s="145"/>
    </row>
    <row r="101" spans="1:146" s="100" customFormat="1" ht="17.45" customHeight="1" x14ac:dyDescent="0.25">
      <c r="A101" s="110"/>
      <c r="B101" s="110"/>
      <c r="C101" s="110"/>
      <c r="D101" s="426"/>
      <c r="E101" s="427"/>
      <c r="F101" s="427"/>
      <c r="G101" s="427"/>
      <c r="H101" s="427"/>
      <c r="I101" s="427"/>
      <c r="J101" s="427"/>
      <c r="K101" s="427"/>
      <c r="L101" s="427"/>
      <c r="M101" s="427"/>
      <c r="N101" s="427"/>
      <c r="O101" s="427"/>
      <c r="P101" s="427"/>
      <c r="Q101" s="427"/>
      <c r="R101" s="427"/>
      <c r="S101" s="427"/>
      <c r="T101" s="427"/>
      <c r="U101" s="427"/>
      <c r="V101" s="427"/>
      <c r="W101" s="427"/>
      <c r="X101" s="428"/>
      <c r="Y101" s="432"/>
      <c r="Z101" s="433"/>
      <c r="AA101" s="433"/>
      <c r="AB101" s="433"/>
      <c r="AC101" s="433"/>
      <c r="AD101" s="308"/>
      <c r="AE101" s="309"/>
      <c r="AF101" s="309"/>
      <c r="AG101" s="309"/>
      <c r="AH101" s="309"/>
      <c r="AI101" s="309"/>
      <c r="AJ101" s="309"/>
      <c r="AK101" s="309"/>
      <c r="AL101" s="309"/>
      <c r="AM101" s="309"/>
      <c r="AN101" s="309"/>
      <c r="AO101" s="309"/>
      <c r="AP101" s="309"/>
      <c r="AQ101" s="309"/>
      <c r="AR101" s="309"/>
      <c r="AS101" s="309"/>
      <c r="AT101" s="309"/>
      <c r="AU101" s="309"/>
      <c r="AV101" s="309"/>
      <c r="AW101" s="309"/>
      <c r="AX101" s="309"/>
      <c r="AY101" s="309"/>
      <c r="AZ101" s="309"/>
      <c r="BA101" s="309"/>
      <c r="BB101" s="309"/>
      <c r="BC101" s="309"/>
      <c r="BD101" s="309"/>
      <c r="BE101" s="309"/>
      <c r="BF101" s="309"/>
      <c r="BG101" s="309"/>
      <c r="BH101" s="309"/>
      <c r="BI101" s="309"/>
      <c r="BJ101" s="309"/>
      <c r="BK101" s="309"/>
      <c r="BL101" s="309"/>
      <c r="BM101" s="309"/>
      <c r="BN101" s="309"/>
      <c r="BO101" s="309"/>
      <c r="BP101" s="309"/>
      <c r="BQ101" s="309"/>
      <c r="BR101" s="309"/>
      <c r="BS101" s="309"/>
      <c r="BT101" s="309"/>
      <c r="BU101" s="309"/>
      <c r="BV101" s="309"/>
      <c r="BW101" s="309"/>
      <c r="BX101" s="309"/>
      <c r="BY101" s="309"/>
      <c r="BZ101" s="309"/>
      <c r="CA101" s="309"/>
      <c r="CB101" s="309"/>
      <c r="CC101" s="309"/>
      <c r="CD101" s="309"/>
      <c r="CE101" s="309"/>
      <c r="CF101" s="309"/>
      <c r="CG101" s="309"/>
      <c r="CH101" s="309"/>
      <c r="CI101" s="309"/>
      <c r="CJ101" s="309"/>
      <c r="CK101" s="310"/>
      <c r="CL101" s="144"/>
      <c r="CM101" s="222">
        <v>5</v>
      </c>
      <c r="CN101" s="223"/>
      <c r="CO101" s="223"/>
      <c r="CP101" s="223"/>
      <c r="CQ101" s="223"/>
      <c r="CR101" s="223"/>
      <c r="CS101" s="223"/>
      <c r="CT101" s="223"/>
      <c r="CU101" s="223"/>
      <c r="CV101" s="223"/>
      <c r="CW101" s="223"/>
      <c r="CX101" s="224"/>
      <c r="CY101" s="44"/>
      <c r="CZ101" s="44"/>
      <c r="DA101" s="209">
        <f>DA99+1</f>
        <v>38</v>
      </c>
      <c r="DB101" s="210"/>
      <c r="DC101" s="211"/>
      <c r="DD101" s="144"/>
      <c r="DE101" s="308">
        <f>ROUND(AD101*CM101%,2)</f>
        <v>0</v>
      </c>
      <c r="DF101" s="309"/>
      <c r="DG101" s="309"/>
      <c r="DH101" s="309"/>
      <c r="DI101" s="309"/>
      <c r="DJ101" s="309"/>
      <c r="DK101" s="309"/>
      <c r="DL101" s="309"/>
      <c r="DM101" s="309"/>
      <c r="DN101" s="309"/>
      <c r="DO101" s="309"/>
      <c r="DP101" s="309"/>
      <c r="DQ101" s="309"/>
      <c r="DR101" s="309"/>
      <c r="DS101" s="309"/>
      <c r="DT101" s="309"/>
      <c r="DU101" s="309"/>
      <c r="DV101" s="309"/>
      <c r="DW101" s="309"/>
      <c r="DX101" s="309"/>
      <c r="DY101" s="309"/>
      <c r="DZ101" s="309"/>
      <c r="EA101" s="309"/>
      <c r="EB101" s="309"/>
      <c r="EC101" s="309"/>
      <c r="ED101" s="309"/>
      <c r="EE101" s="309"/>
      <c r="EF101" s="309"/>
      <c r="EG101" s="310"/>
    </row>
    <row r="102" spans="1:146" s="45" customFormat="1" ht="3.75" customHeight="1" x14ac:dyDescent="0.25">
      <c r="A102" s="41"/>
      <c r="B102" s="41"/>
      <c r="C102" s="67"/>
      <c r="D102" s="426"/>
      <c r="E102" s="427"/>
      <c r="F102" s="427"/>
      <c r="G102" s="427"/>
      <c r="H102" s="427"/>
      <c r="I102" s="427"/>
      <c r="J102" s="427"/>
      <c r="K102" s="427"/>
      <c r="L102" s="427"/>
      <c r="M102" s="427"/>
      <c r="N102" s="427"/>
      <c r="O102" s="427"/>
      <c r="P102" s="427"/>
      <c r="Q102" s="427"/>
      <c r="R102" s="427"/>
      <c r="S102" s="427"/>
      <c r="T102" s="427"/>
      <c r="U102" s="427"/>
      <c r="V102" s="427"/>
      <c r="W102" s="427"/>
      <c r="X102" s="428"/>
      <c r="Y102" s="432"/>
      <c r="Z102" s="433"/>
      <c r="AA102" s="433"/>
      <c r="AB102" s="433"/>
      <c r="AC102" s="433"/>
      <c r="AD102" s="87"/>
      <c r="AE102" s="87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144"/>
      <c r="DT102" s="144"/>
      <c r="DU102" s="41"/>
      <c r="DV102" s="144"/>
      <c r="DW102" s="144"/>
      <c r="DX102" s="144"/>
      <c r="DY102" s="144"/>
      <c r="DZ102" s="144"/>
      <c r="EA102" s="144"/>
      <c r="EB102" s="144"/>
      <c r="EC102" s="67"/>
      <c r="ED102" s="87"/>
      <c r="EE102" s="84"/>
      <c r="EF102" s="145"/>
      <c r="EG102" s="145"/>
    </row>
    <row r="103" spans="1:146" s="100" customFormat="1" ht="17.45" customHeight="1" x14ac:dyDescent="0.25">
      <c r="A103" s="110"/>
      <c r="B103" s="110"/>
      <c r="C103" s="110"/>
      <c r="D103" s="426"/>
      <c r="E103" s="427"/>
      <c r="F103" s="427"/>
      <c r="G103" s="427"/>
      <c r="H103" s="427"/>
      <c r="I103" s="427"/>
      <c r="J103" s="427"/>
      <c r="K103" s="427"/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  <c r="V103" s="427"/>
      <c r="W103" s="427"/>
      <c r="X103" s="428"/>
      <c r="Y103" s="432"/>
      <c r="Z103" s="433"/>
      <c r="AA103" s="433"/>
      <c r="AB103" s="433"/>
      <c r="AC103" s="433"/>
      <c r="AD103" s="308"/>
      <c r="AE103" s="309"/>
      <c r="AF103" s="309"/>
      <c r="AG103" s="309"/>
      <c r="AH103" s="309"/>
      <c r="AI103" s="309"/>
      <c r="AJ103" s="309"/>
      <c r="AK103" s="309"/>
      <c r="AL103" s="309"/>
      <c r="AM103" s="309"/>
      <c r="AN103" s="309"/>
      <c r="AO103" s="309"/>
      <c r="AP103" s="309"/>
      <c r="AQ103" s="309"/>
      <c r="AR103" s="309"/>
      <c r="AS103" s="309"/>
      <c r="AT103" s="309"/>
      <c r="AU103" s="309"/>
      <c r="AV103" s="309"/>
      <c r="AW103" s="309"/>
      <c r="AX103" s="309"/>
      <c r="AY103" s="309"/>
      <c r="AZ103" s="309"/>
      <c r="BA103" s="309"/>
      <c r="BB103" s="309"/>
      <c r="BC103" s="309"/>
      <c r="BD103" s="309"/>
      <c r="BE103" s="309"/>
      <c r="BF103" s="309"/>
      <c r="BG103" s="309"/>
      <c r="BH103" s="309"/>
      <c r="BI103" s="309"/>
      <c r="BJ103" s="309"/>
      <c r="BK103" s="309"/>
      <c r="BL103" s="309"/>
      <c r="BM103" s="309"/>
      <c r="BN103" s="309"/>
      <c r="BO103" s="309"/>
      <c r="BP103" s="309"/>
      <c r="BQ103" s="309"/>
      <c r="BR103" s="309"/>
      <c r="BS103" s="309"/>
      <c r="BT103" s="309"/>
      <c r="BU103" s="309"/>
      <c r="BV103" s="309"/>
      <c r="BW103" s="309"/>
      <c r="BX103" s="309"/>
      <c r="BY103" s="309"/>
      <c r="BZ103" s="309"/>
      <c r="CA103" s="309"/>
      <c r="CB103" s="309"/>
      <c r="CC103" s="309"/>
      <c r="CD103" s="309"/>
      <c r="CE103" s="309"/>
      <c r="CF103" s="309"/>
      <c r="CG103" s="309"/>
      <c r="CH103" s="309"/>
      <c r="CI103" s="309"/>
      <c r="CJ103" s="309"/>
      <c r="CK103" s="310"/>
      <c r="CL103" s="144"/>
      <c r="CM103" s="222">
        <v>10</v>
      </c>
      <c r="CN103" s="223"/>
      <c r="CO103" s="223"/>
      <c r="CP103" s="223"/>
      <c r="CQ103" s="223"/>
      <c r="CR103" s="223"/>
      <c r="CS103" s="223"/>
      <c r="CT103" s="223"/>
      <c r="CU103" s="223"/>
      <c r="CV103" s="223"/>
      <c r="CW103" s="223"/>
      <c r="CX103" s="224"/>
      <c r="CY103" s="44"/>
      <c r="CZ103" s="44"/>
      <c r="DA103" s="209">
        <f>DA101+1</f>
        <v>39</v>
      </c>
      <c r="DB103" s="210"/>
      <c r="DC103" s="211"/>
      <c r="DD103" s="144"/>
      <c r="DE103" s="308">
        <f>ROUND(AD103*CM103%,2)</f>
        <v>0</v>
      </c>
      <c r="DF103" s="309"/>
      <c r="DG103" s="309"/>
      <c r="DH103" s="309"/>
      <c r="DI103" s="309"/>
      <c r="DJ103" s="309"/>
      <c r="DK103" s="309"/>
      <c r="DL103" s="309"/>
      <c r="DM103" s="309"/>
      <c r="DN103" s="309"/>
      <c r="DO103" s="309"/>
      <c r="DP103" s="309"/>
      <c r="DQ103" s="309"/>
      <c r="DR103" s="309"/>
      <c r="DS103" s="309"/>
      <c r="DT103" s="309"/>
      <c r="DU103" s="309"/>
      <c r="DV103" s="309"/>
      <c r="DW103" s="309"/>
      <c r="DX103" s="309"/>
      <c r="DY103" s="309"/>
      <c r="DZ103" s="309"/>
      <c r="EA103" s="309"/>
      <c r="EB103" s="309"/>
      <c r="EC103" s="309"/>
      <c r="ED103" s="309"/>
      <c r="EE103" s="309"/>
      <c r="EF103" s="309"/>
      <c r="EG103" s="310"/>
    </row>
    <row r="104" spans="1:146" s="45" customFormat="1" ht="3.75" customHeight="1" x14ac:dyDescent="0.25">
      <c r="A104" s="41"/>
      <c r="B104" s="41"/>
      <c r="C104" s="67"/>
      <c r="D104" s="426"/>
      <c r="E104" s="427"/>
      <c r="F104" s="427"/>
      <c r="G104" s="427"/>
      <c r="H104" s="427"/>
      <c r="I104" s="427"/>
      <c r="J104" s="427"/>
      <c r="K104" s="427"/>
      <c r="L104" s="427"/>
      <c r="M104" s="427"/>
      <c r="N104" s="427"/>
      <c r="O104" s="427"/>
      <c r="P104" s="427"/>
      <c r="Q104" s="427"/>
      <c r="R104" s="427"/>
      <c r="S104" s="427"/>
      <c r="T104" s="427"/>
      <c r="U104" s="427"/>
      <c r="V104" s="427"/>
      <c r="W104" s="427"/>
      <c r="X104" s="428"/>
      <c r="Y104" s="432"/>
      <c r="Z104" s="433"/>
      <c r="AA104" s="433"/>
      <c r="AB104" s="433"/>
      <c r="AC104" s="433"/>
      <c r="AD104" s="87"/>
      <c r="AE104" s="87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144"/>
      <c r="DT104" s="144"/>
      <c r="DU104" s="41"/>
      <c r="DV104" s="144"/>
      <c r="DW104" s="144"/>
      <c r="DX104" s="144"/>
      <c r="DY104" s="144"/>
      <c r="DZ104" s="144"/>
      <c r="EA104" s="144"/>
      <c r="EB104" s="144"/>
      <c r="EC104" s="67"/>
      <c r="ED104" s="87"/>
      <c r="EE104" s="84"/>
      <c r="EF104" s="145"/>
      <c r="EG104" s="145"/>
    </row>
    <row r="105" spans="1:146" s="100" customFormat="1" ht="17.45" customHeight="1" x14ac:dyDescent="0.25">
      <c r="A105" s="110"/>
      <c r="B105" s="110"/>
      <c r="C105" s="110"/>
      <c r="D105" s="426"/>
      <c r="E105" s="427"/>
      <c r="F105" s="427"/>
      <c r="G105" s="427"/>
      <c r="H105" s="427"/>
      <c r="I105" s="427"/>
      <c r="J105" s="427"/>
      <c r="K105" s="427"/>
      <c r="L105" s="427"/>
      <c r="M105" s="427"/>
      <c r="N105" s="427"/>
      <c r="O105" s="427"/>
      <c r="P105" s="427"/>
      <c r="Q105" s="427"/>
      <c r="R105" s="427"/>
      <c r="S105" s="427"/>
      <c r="T105" s="427"/>
      <c r="U105" s="427"/>
      <c r="V105" s="427"/>
      <c r="W105" s="427"/>
      <c r="X105" s="428"/>
      <c r="Y105" s="432"/>
      <c r="Z105" s="433"/>
      <c r="AA105" s="433"/>
      <c r="AB105" s="433"/>
      <c r="AC105" s="433"/>
      <c r="AD105" s="308"/>
      <c r="AE105" s="309"/>
      <c r="AF105" s="309"/>
      <c r="AG105" s="309"/>
      <c r="AH105" s="309"/>
      <c r="AI105" s="309"/>
      <c r="AJ105" s="309"/>
      <c r="AK105" s="309"/>
      <c r="AL105" s="309"/>
      <c r="AM105" s="309"/>
      <c r="AN105" s="309"/>
      <c r="AO105" s="309"/>
      <c r="AP105" s="309"/>
      <c r="AQ105" s="309"/>
      <c r="AR105" s="309"/>
      <c r="AS105" s="309"/>
      <c r="AT105" s="309"/>
      <c r="AU105" s="309"/>
      <c r="AV105" s="309"/>
      <c r="AW105" s="309"/>
      <c r="AX105" s="309"/>
      <c r="AY105" s="309"/>
      <c r="AZ105" s="309"/>
      <c r="BA105" s="309"/>
      <c r="BB105" s="309"/>
      <c r="BC105" s="309"/>
      <c r="BD105" s="309"/>
      <c r="BE105" s="309"/>
      <c r="BF105" s="309"/>
      <c r="BG105" s="309"/>
      <c r="BH105" s="309"/>
      <c r="BI105" s="309"/>
      <c r="BJ105" s="309"/>
      <c r="BK105" s="309"/>
      <c r="BL105" s="309"/>
      <c r="BM105" s="309"/>
      <c r="BN105" s="309"/>
      <c r="BO105" s="309"/>
      <c r="BP105" s="309"/>
      <c r="BQ105" s="309"/>
      <c r="BR105" s="309"/>
      <c r="BS105" s="309"/>
      <c r="BT105" s="309"/>
      <c r="BU105" s="309"/>
      <c r="BV105" s="309"/>
      <c r="BW105" s="309"/>
      <c r="BX105" s="309"/>
      <c r="BY105" s="309"/>
      <c r="BZ105" s="309"/>
      <c r="CA105" s="309"/>
      <c r="CB105" s="309"/>
      <c r="CC105" s="309"/>
      <c r="CD105" s="309"/>
      <c r="CE105" s="309"/>
      <c r="CF105" s="309"/>
      <c r="CG105" s="309"/>
      <c r="CH105" s="309"/>
      <c r="CI105" s="309"/>
      <c r="CJ105" s="309"/>
      <c r="CK105" s="310"/>
      <c r="CL105" s="144"/>
      <c r="CM105" s="222">
        <v>16</v>
      </c>
      <c r="CN105" s="223"/>
      <c r="CO105" s="223"/>
      <c r="CP105" s="223"/>
      <c r="CQ105" s="223"/>
      <c r="CR105" s="223"/>
      <c r="CS105" s="223"/>
      <c r="CT105" s="223"/>
      <c r="CU105" s="223"/>
      <c r="CV105" s="223"/>
      <c r="CW105" s="223"/>
      <c r="CX105" s="224"/>
      <c r="CY105" s="44"/>
      <c r="CZ105" s="44"/>
      <c r="DA105" s="209">
        <f>DA103+1</f>
        <v>40</v>
      </c>
      <c r="DB105" s="210"/>
      <c r="DC105" s="211"/>
      <c r="DD105" s="144"/>
      <c r="DE105" s="308">
        <f>ROUND(AD105*CM105%,2)</f>
        <v>0</v>
      </c>
      <c r="DF105" s="309"/>
      <c r="DG105" s="309"/>
      <c r="DH105" s="309"/>
      <c r="DI105" s="309"/>
      <c r="DJ105" s="309"/>
      <c r="DK105" s="309"/>
      <c r="DL105" s="309"/>
      <c r="DM105" s="309"/>
      <c r="DN105" s="309"/>
      <c r="DO105" s="309"/>
      <c r="DP105" s="309"/>
      <c r="DQ105" s="309"/>
      <c r="DR105" s="309"/>
      <c r="DS105" s="309"/>
      <c r="DT105" s="309"/>
      <c r="DU105" s="309"/>
      <c r="DV105" s="309"/>
      <c r="DW105" s="309"/>
      <c r="DX105" s="309"/>
      <c r="DY105" s="309"/>
      <c r="DZ105" s="309"/>
      <c r="EA105" s="309"/>
      <c r="EB105" s="309"/>
      <c r="EC105" s="309"/>
      <c r="ED105" s="309"/>
      <c r="EE105" s="309"/>
      <c r="EF105" s="309"/>
      <c r="EG105" s="310"/>
    </row>
    <row r="106" spans="1:146" s="45" customFormat="1" ht="3.75" customHeight="1" x14ac:dyDescent="0.25">
      <c r="A106" s="41"/>
      <c r="B106" s="41"/>
      <c r="C106" s="67"/>
      <c r="D106" s="426"/>
      <c r="E106" s="427"/>
      <c r="F106" s="427"/>
      <c r="G106" s="427"/>
      <c r="H106" s="427"/>
      <c r="I106" s="427"/>
      <c r="J106" s="427"/>
      <c r="K106" s="427"/>
      <c r="L106" s="427"/>
      <c r="M106" s="427"/>
      <c r="N106" s="427"/>
      <c r="O106" s="427"/>
      <c r="P106" s="427"/>
      <c r="Q106" s="427"/>
      <c r="R106" s="427"/>
      <c r="S106" s="427"/>
      <c r="T106" s="427"/>
      <c r="U106" s="427"/>
      <c r="V106" s="427"/>
      <c r="W106" s="427"/>
      <c r="X106" s="428"/>
      <c r="Y106" s="432"/>
      <c r="Z106" s="433"/>
      <c r="AA106" s="433"/>
      <c r="AB106" s="433"/>
      <c r="AC106" s="433"/>
      <c r="AD106" s="87"/>
      <c r="AE106" s="87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144"/>
      <c r="DT106" s="144"/>
      <c r="DU106" s="41"/>
      <c r="DV106" s="144"/>
      <c r="DW106" s="144"/>
      <c r="DX106" s="144"/>
      <c r="DY106" s="144"/>
      <c r="DZ106" s="144"/>
      <c r="EA106" s="144"/>
      <c r="EB106" s="144"/>
      <c r="EC106" s="67"/>
      <c r="ED106" s="87"/>
      <c r="EE106" s="84"/>
      <c r="EF106" s="145"/>
      <c r="EG106" s="145"/>
    </row>
    <row r="107" spans="1:146" s="100" customFormat="1" ht="17.45" customHeight="1" x14ac:dyDescent="0.25">
      <c r="A107" s="110"/>
      <c r="B107" s="110"/>
      <c r="C107" s="110"/>
      <c r="D107" s="426"/>
      <c r="E107" s="427"/>
      <c r="F107" s="427"/>
      <c r="G107" s="427"/>
      <c r="H107" s="427"/>
      <c r="I107" s="427"/>
      <c r="J107" s="427"/>
      <c r="K107" s="427"/>
      <c r="L107" s="427"/>
      <c r="M107" s="427"/>
      <c r="N107" s="427"/>
      <c r="O107" s="427"/>
      <c r="P107" s="427"/>
      <c r="Q107" s="427"/>
      <c r="R107" s="427"/>
      <c r="S107" s="427"/>
      <c r="T107" s="427"/>
      <c r="U107" s="427"/>
      <c r="V107" s="427"/>
      <c r="W107" s="427"/>
      <c r="X107" s="428"/>
      <c r="Y107" s="432"/>
      <c r="Z107" s="433"/>
      <c r="AA107" s="433"/>
      <c r="AB107" s="433"/>
      <c r="AC107" s="433"/>
      <c r="AD107" s="308"/>
      <c r="AE107" s="309"/>
      <c r="AF107" s="309"/>
      <c r="AG107" s="309"/>
      <c r="AH107" s="309"/>
      <c r="AI107" s="309"/>
      <c r="AJ107" s="309"/>
      <c r="AK107" s="309"/>
      <c r="AL107" s="309"/>
      <c r="AM107" s="309"/>
      <c r="AN107" s="309"/>
      <c r="AO107" s="309"/>
      <c r="AP107" s="309"/>
      <c r="AQ107" s="309"/>
      <c r="AR107" s="309"/>
      <c r="AS107" s="309"/>
      <c r="AT107" s="309"/>
      <c r="AU107" s="309"/>
      <c r="AV107" s="309"/>
      <c r="AW107" s="309"/>
      <c r="AX107" s="309"/>
      <c r="AY107" s="309"/>
      <c r="AZ107" s="309"/>
      <c r="BA107" s="309"/>
      <c r="BB107" s="309"/>
      <c r="BC107" s="309"/>
      <c r="BD107" s="309"/>
      <c r="BE107" s="309"/>
      <c r="BF107" s="309"/>
      <c r="BG107" s="309"/>
      <c r="BH107" s="309"/>
      <c r="BI107" s="309"/>
      <c r="BJ107" s="309"/>
      <c r="BK107" s="309"/>
      <c r="BL107" s="309"/>
      <c r="BM107" s="309"/>
      <c r="BN107" s="309"/>
      <c r="BO107" s="309"/>
      <c r="BP107" s="309"/>
      <c r="BQ107" s="309"/>
      <c r="BR107" s="309"/>
      <c r="BS107" s="309"/>
      <c r="BT107" s="309"/>
      <c r="BU107" s="309"/>
      <c r="BV107" s="309"/>
      <c r="BW107" s="309"/>
      <c r="BX107" s="309"/>
      <c r="BY107" s="309"/>
      <c r="BZ107" s="309"/>
      <c r="CA107" s="309"/>
      <c r="CB107" s="309"/>
      <c r="CC107" s="309"/>
      <c r="CD107" s="309"/>
      <c r="CE107" s="309"/>
      <c r="CF107" s="309"/>
      <c r="CG107" s="309"/>
      <c r="CH107" s="309"/>
      <c r="CI107" s="309"/>
      <c r="CJ107" s="309"/>
      <c r="CK107" s="310"/>
      <c r="CL107" s="144"/>
      <c r="CM107" s="222">
        <v>20</v>
      </c>
      <c r="CN107" s="223"/>
      <c r="CO107" s="223"/>
      <c r="CP107" s="223"/>
      <c r="CQ107" s="223"/>
      <c r="CR107" s="223"/>
      <c r="CS107" s="223"/>
      <c r="CT107" s="223"/>
      <c r="CU107" s="223"/>
      <c r="CV107" s="223"/>
      <c r="CW107" s="223"/>
      <c r="CX107" s="224"/>
      <c r="CY107" s="44"/>
      <c r="CZ107" s="44"/>
      <c r="DA107" s="209">
        <f>DA105+1</f>
        <v>41</v>
      </c>
      <c r="DB107" s="210"/>
      <c r="DC107" s="211"/>
      <c r="DD107" s="144"/>
      <c r="DE107" s="308">
        <f>ROUND(AD107*CM107%,2)</f>
        <v>0</v>
      </c>
      <c r="DF107" s="309"/>
      <c r="DG107" s="309"/>
      <c r="DH107" s="309"/>
      <c r="DI107" s="309"/>
      <c r="DJ107" s="309"/>
      <c r="DK107" s="309"/>
      <c r="DL107" s="309"/>
      <c r="DM107" s="309"/>
      <c r="DN107" s="309"/>
      <c r="DO107" s="309"/>
      <c r="DP107" s="309"/>
      <c r="DQ107" s="309"/>
      <c r="DR107" s="309"/>
      <c r="DS107" s="309"/>
      <c r="DT107" s="309"/>
      <c r="DU107" s="309"/>
      <c r="DV107" s="309"/>
      <c r="DW107" s="309"/>
      <c r="DX107" s="309"/>
      <c r="DY107" s="309"/>
      <c r="DZ107" s="309"/>
      <c r="EA107" s="309"/>
      <c r="EB107" s="309"/>
      <c r="EC107" s="309"/>
      <c r="ED107" s="309"/>
      <c r="EE107" s="309"/>
      <c r="EF107" s="309"/>
      <c r="EG107" s="310"/>
    </row>
    <row r="108" spans="1:146" s="45" customFormat="1" ht="3.75" customHeight="1" x14ac:dyDescent="0.25">
      <c r="A108" s="41"/>
      <c r="B108" s="41"/>
      <c r="C108" s="67"/>
      <c r="D108" s="426"/>
      <c r="E108" s="427"/>
      <c r="F108" s="427"/>
      <c r="G108" s="427"/>
      <c r="H108" s="427"/>
      <c r="I108" s="427"/>
      <c r="J108" s="427"/>
      <c r="K108" s="427"/>
      <c r="L108" s="427"/>
      <c r="M108" s="427"/>
      <c r="N108" s="427"/>
      <c r="O108" s="427"/>
      <c r="P108" s="427"/>
      <c r="Q108" s="427"/>
      <c r="R108" s="427"/>
      <c r="S108" s="427"/>
      <c r="T108" s="427"/>
      <c r="U108" s="427"/>
      <c r="V108" s="427"/>
      <c r="W108" s="427"/>
      <c r="X108" s="428"/>
      <c r="Y108" s="432"/>
      <c r="Z108" s="433"/>
      <c r="AA108" s="433"/>
      <c r="AB108" s="433"/>
      <c r="AC108" s="433"/>
      <c r="AD108" s="87"/>
      <c r="AE108" s="87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144"/>
      <c r="DY108" s="144"/>
      <c r="DZ108" s="41"/>
      <c r="EA108" s="144"/>
      <c r="EB108" s="144"/>
      <c r="EC108" s="144"/>
      <c r="ED108" s="144"/>
      <c r="EE108" s="144"/>
      <c r="EF108" s="144"/>
      <c r="EG108" s="144"/>
      <c r="EH108" s="67"/>
      <c r="EI108" s="87"/>
      <c r="EJ108" s="84"/>
    </row>
    <row r="109" spans="1:146" s="100" customFormat="1" ht="17.45" customHeight="1" x14ac:dyDescent="0.2">
      <c r="A109" s="110"/>
      <c r="B109" s="110"/>
      <c r="C109" s="110"/>
      <c r="D109" s="429"/>
      <c r="E109" s="430"/>
      <c r="F109" s="430"/>
      <c r="G109" s="430"/>
      <c r="H109" s="430"/>
      <c r="I109" s="430"/>
      <c r="J109" s="430"/>
      <c r="K109" s="430"/>
      <c r="L109" s="430"/>
      <c r="M109" s="430"/>
      <c r="N109" s="430"/>
      <c r="O109" s="430"/>
      <c r="P109" s="430"/>
      <c r="Q109" s="430"/>
      <c r="R109" s="430"/>
      <c r="S109" s="430"/>
      <c r="T109" s="430"/>
      <c r="U109" s="430"/>
      <c r="V109" s="430"/>
      <c r="W109" s="430"/>
      <c r="X109" s="431"/>
      <c r="Y109" s="432"/>
      <c r="Z109" s="433"/>
      <c r="AA109" s="433"/>
      <c r="AB109" s="433"/>
      <c r="AC109" s="433"/>
      <c r="AD109" s="385" t="str">
        <f>"YÜKLENİLEN YURTDIŞI KDV MİKTARI  ("&amp;DA99&amp;"+"&amp;DA101&amp;"+"&amp;DA103&amp;"+"&amp;DA105&amp;"+"&amp;DA107&amp;")    "</f>
        <v xml:space="preserve">YÜKLENİLEN YURTDIŞI KDV MİKTARI  (37+38+39+40+41)    </v>
      </c>
      <c r="AE109" s="386"/>
      <c r="AF109" s="386"/>
      <c r="AG109" s="386"/>
      <c r="AH109" s="386"/>
      <c r="AI109" s="386"/>
      <c r="AJ109" s="386"/>
      <c r="AK109" s="386"/>
      <c r="AL109" s="386"/>
      <c r="AM109" s="386"/>
      <c r="AN109" s="386"/>
      <c r="AO109" s="386"/>
      <c r="AP109" s="386"/>
      <c r="AQ109" s="386"/>
      <c r="AR109" s="386"/>
      <c r="AS109" s="386"/>
      <c r="AT109" s="386"/>
      <c r="AU109" s="386"/>
      <c r="AV109" s="386"/>
      <c r="AW109" s="386"/>
      <c r="AX109" s="386"/>
      <c r="AY109" s="386"/>
      <c r="AZ109" s="386"/>
      <c r="BA109" s="386"/>
      <c r="BB109" s="386"/>
      <c r="BC109" s="386"/>
      <c r="BD109" s="386"/>
      <c r="BE109" s="386"/>
      <c r="BF109" s="386"/>
      <c r="BG109" s="386"/>
      <c r="BH109" s="386"/>
      <c r="BI109" s="386"/>
      <c r="BJ109" s="386"/>
      <c r="BK109" s="386"/>
      <c r="BL109" s="386"/>
      <c r="BM109" s="386"/>
      <c r="BN109" s="386"/>
      <c r="BO109" s="386"/>
      <c r="BP109" s="386"/>
      <c r="BQ109" s="386"/>
      <c r="BR109" s="386"/>
      <c r="BS109" s="386"/>
      <c r="BT109" s="386"/>
      <c r="BU109" s="386"/>
      <c r="BV109" s="386"/>
      <c r="BW109" s="386"/>
      <c r="BX109" s="386"/>
      <c r="BY109" s="386"/>
      <c r="BZ109" s="386"/>
      <c r="CA109" s="386"/>
      <c r="CB109" s="386"/>
      <c r="CC109" s="386"/>
      <c r="CD109" s="386"/>
      <c r="CE109" s="386"/>
      <c r="CF109" s="386"/>
      <c r="CG109" s="386"/>
      <c r="CH109" s="386"/>
      <c r="CI109" s="386"/>
      <c r="CJ109" s="386"/>
      <c r="CK109" s="386"/>
      <c r="CL109" s="386"/>
      <c r="CM109" s="386"/>
      <c r="CN109" s="386"/>
      <c r="CO109" s="386"/>
      <c r="CP109" s="386"/>
      <c r="CQ109" s="386"/>
      <c r="CR109" s="386"/>
      <c r="CS109" s="386"/>
      <c r="CT109" s="386"/>
      <c r="CU109" s="387"/>
      <c r="CW109" s="300">
        <f>DA107+1</f>
        <v>42</v>
      </c>
      <c r="CX109" s="301"/>
      <c r="CY109" s="302"/>
      <c r="DA109" s="435">
        <f>SUM(DE99:EG107)</f>
        <v>0</v>
      </c>
      <c r="DB109" s="436"/>
      <c r="DC109" s="436"/>
      <c r="DD109" s="436"/>
      <c r="DE109" s="436"/>
      <c r="DF109" s="436"/>
      <c r="DG109" s="436"/>
      <c r="DH109" s="436"/>
      <c r="DI109" s="436"/>
      <c r="DJ109" s="436"/>
      <c r="DK109" s="436"/>
      <c r="DL109" s="436"/>
      <c r="DM109" s="436"/>
      <c r="DN109" s="436"/>
      <c r="DO109" s="436"/>
      <c r="DP109" s="436"/>
      <c r="DQ109" s="436"/>
      <c r="DR109" s="436"/>
      <c r="DS109" s="436"/>
      <c r="DT109" s="436"/>
      <c r="DU109" s="436"/>
      <c r="DV109" s="436"/>
      <c r="DW109" s="436"/>
      <c r="DX109" s="436"/>
      <c r="DY109" s="436"/>
      <c r="DZ109" s="436"/>
      <c r="EA109" s="436"/>
      <c r="EB109" s="436"/>
      <c r="EC109" s="436"/>
      <c r="ED109" s="436"/>
      <c r="EE109" s="436"/>
      <c r="EF109" s="436"/>
      <c r="EG109" s="437"/>
      <c r="EH109" s="110"/>
      <c r="EI109" s="110"/>
      <c r="EJ109" s="110"/>
    </row>
    <row r="110" spans="1:146" s="45" customFormat="1" ht="15" customHeight="1" x14ac:dyDescent="0.25">
      <c r="A110" s="41"/>
      <c r="B110" s="41"/>
      <c r="C110" s="6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87"/>
      <c r="AC110" s="87"/>
      <c r="AD110" s="87"/>
      <c r="AE110" s="87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144"/>
      <c r="DY110" s="144"/>
      <c r="DZ110" s="41"/>
      <c r="EA110" s="144"/>
      <c r="EB110" s="144"/>
      <c r="EC110" s="144"/>
      <c r="ED110" s="144"/>
      <c r="EE110" s="144"/>
      <c r="EF110" s="144"/>
      <c r="EG110" s="144"/>
      <c r="EH110" s="67"/>
      <c r="EI110" s="87"/>
      <c r="EJ110" s="84"/>
      <c r="EK110" s="100"/>
      <c r="EL110" s="100"/>
    </row>
    <row r="111" spans="1:146" s="100" customFormat="1" ht="17.45" customHeight="1" x14ac:dyDescent="0.25">
      <c r="A111" s="90"/>
      <c r="B111" s="90"/>
      <c r="C111" s="67"/>
      <c r="D111" s="345" t="s">
        <v>53</v>
      </c>
      <c r="E111" s="346"/>
      <c r="F111" s="346"/>
      <c r="G111" s="346"/>
      <c r="H111" s="346"/>
      <c r="I111" s="346"/>
      <c r="J111" s="346"/>
      <c r="K111" s="346"/>
      <c r="L111" s="347"/>
      <c r="M111" s="81"/>
      <c r="N111" s="320" t="s">
        <v>90</v>
      </c>
      <c r="O111" s="321"/>
      <c r="P111" s="321"/>
      <c r="Q111" s="321"/>
      <c r="R111" s="321"/>
      <c r="S111" s="321"/>
      <c r="T111" s="321"/>
      <c r="U111" s="321"/>
      <c r="V111" s="321"/>
      <c r="W111" s="321"/>
      <c r="X111" s="321"/>
      <c r="Y111" s="321"/>
      <c r="Z111" s="321"/>
      <c r="AA111" s="321"/>
      <c r="AB111" s="321"/>
      <c r="AC111" s="321"/>
      <c r="AD111" s="321"/>
      <c r="AE111" s="321"/>
      <c r="AF111" s="321"/>
      <c r="AG111" s="321"/>
      <c r="AH111" s="321"/>
      <c r="AI111" s="321"/>
      <c r="AJ111" s="321"/>
      <c r="AK111" s="321"/>
      <c r="AL111" s="321"/>
      <c r="AM111" s="321"/>
      <c r="AN111" s="321"/>
      <c r="AO111" s="321"/>
      <c r="AP111" s="321"/>
      <c r="AQ111" s="321"/>
      <c r="AR111" s="321"/>
      <c r="AS111" s="321"/>
      <c r="AT111" s="321"/>
      <c r="AU111" s="321"/>
      <c r="AV111" s="321"/>
      <c r="AW111" s="321"/>
      <c r="AX111" s="321"/>
      <c r="AY111" s="321"/>
      <c r="AZ111" s="321"/>
      <c r="BA111" s="321"/>
      <c r="BB111" s="321"/>
      <c r="BC111" s="321"/>
      <c r="BD111" s="321"/>
      <c r="BE111" s="321"/>
      <c r="BF111" s="321"/>
      <c r="BG111" s="321"/>
      <c r="BH111" s="321"/>
      <c r="BI111" s="321"/>
      <c r="BJ111" s="321"/>
      <c r="BK111" s="321"/>
      <c r="BL111" s="321"/>
      <c r="BM111" s="321"/>
      <c r="BN111" s="321"/>
      <c r="BO111" s="321"/>
      <c r="BP111" s="321"/>
      <c r="BQ111" s="321"/>
      <c r="BR111" s="321"/>
      <c r="BS111" s="321"/>
      <c r="BT111" s="321"/>
      <c r="BU111" s="321"/>
      <c r="BV111" s="321"/>
      <c r="BW111" s="321"/>
      <c r="BX111" s="322"/>
      <c r="BZ111" s="300">
        <f>CW109+1</f>
        <v>43</v>
      </c>
      <c r="CA111" s="301"/>
      <c r="CB111" s="302"/>
      <c r="CD111" s="317"/>
      <c r="CE111" s="318"/>
      <c r="CF111" s="318"/>
      <c r="CG111" s="318"/>
      <c r="CH111" s="318"/>
      <c r="CI111" s="318"/>
      <c r="CJ111" s="318"/>
      <c r="CK111" s="318"/>
      <c r="CL111" s="318"/>
      <c r="CM111" s="318"/>
      <c r="CN111" s="318"/>
      <c r="CO111" s="318"/>
      <c r="CP111" s="318"/>
      <c r="CQ111" s="318"/>
      <c r="CR111" s="318"/>
      <c r="CS111" s="318"/>
      <c r="CT111" s="318"/>
      <c r="CU111" s="318"/>
      <c r="CV111" s="318"/>
      <c r="CW111" s="318"/>
      <c r="CX111" s="319"/>
      <c r="DA111" s="209">
        <f>BZ111+1</f>
        <v>44</v>
      </c>
      <c r="DB111" s="210"/>
      <c r="DC111" s="211"/>
      <c r="DD111" s="190"/>
      <c r="DE111" s="308"/>
      <c r="DF111" s="309"/>
      <c r="DG111" s="309"/>
      <c r="DH111" s="309"/>
      <c r="DI111" s="309"/>
      <c r="DJ111" s="309"/>
      <c r="DK111" s="309"/>
      <c r="DL111" s="309"/>
      <c r="DM111" s="309"/>
      <c r="DN111" s="309"/>
      <c r="DO111" s="309"/>
      <c r="DP111" s="309"/>
      <c r="DQ111" s="309"/>
      <c r="DR111" s="309"/>
      <c r="DS111" s="309"/>
      <c r="DT111" s="309"/>
      <c r="DU111" s="309"/>
      <c r="DV111" s="309"/>
      <c r="DW111" s="309"/>
      <c r="DX111" s="309"/>
      <c r="DY111" s="309"/>
      <c r="DZ111" s="309"/>
      <c r="EA111" s="309"/>
      <c r="EB111" s="309"/>
      <c r="EC111" s="309"/>
      <c r="ED111" s="309"/>
      <c r="EE111" s="309"/>
      <c r="EF111" s="309"/>
      <c r="EG111" s="310"/>
      <c r="EH111" s="92"/>
      <c r="EI111" s="92"/>
      <c r="EJ111" s="110"/>
      <c r="EL111" s="446" t="str">
        <f>IF(AND(DE111&gt;0,CD111=0),"Maaş Giderleri Hariç, Hizmet Alımları ve Diğer Giderlere ait Katma Değer Matrhını Giriniz","")</f>
        <v/>
      </c>
      <c r="EM111" s="446"/>
      <c r="EN111" s="446"/>
      <c r="EO111" s="446"/>
      <c r="EP111" s="446"/>
    </row>
    <row r="112" spans="1:146" s="45" customFormat="1" ht="3.75" customHeight="1" x14ac:dyDescent="0.25">
      <c r="A112" s="41"/>
      <c r="B112" s="41"/>
      <c r="C112" s="67"/>
      <c r="D112" s="348"/>
      <c r="E112" s="349"/>
      <c r="F112" s="349"/>
      <c r="G112" s="349"/>
      <c r="H112" s="349"/>
      <c r="I112" s="349"/>
      <c r="J112" s="349"/>
      <c r="K112" s="349"/>
      <c r="L112" s="350"/>
      <c r="M112" s="8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87"/>
      <c r="AC112" s="87"/>
      <c r="AD112" s="87"/>
      <c r="AE112" s="87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R112" s="68"/>
      <c r="DA112" s="68"/>
      <c r="DB112" s="68"/>
      <c r="DC112" s="68"/>
      <c r="DD112" s="145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144"/>
      <c r="DY112" s="144"/>
      <c r="DZ112" s="41"/>
      <c r="EA112" s="144"/>
      <c r="EB112" s="144"/>
      <c r="EC112" s="144"/>
      <c r="ED112" s="144"/>
      <c r="EE112" s="144"/>
      <c r="EF112" s="144"/>
      <c r="EG112" s="144"/>
      <c r="EH112" s="67"/>
      <c r="EI112" s="87"/>
      <c r="EJ112" s="84"/>
      <c r="EL112" s="446"/>
      <c r="EM112" s="446"/>
      <c r="EN112" s="446"/>
      <c r="EO112" s="446"/>
      <c r="EP112" s="446"/>
    </row>
    <row r="113" spans="1:278" s="45" customFormat="1" ht="17.45" customHeight="1" x14ac:dyDescent="0.25">
      <c r="A113" s="90"/>
      <c r="B113" s="90"/>
      <c r="C113" s="67"/>
      <c r="D113" s="348"/>
      <c r="E113" s="349"/>
      <c r="F113" s="349"/>
      <c r="G113" s="349"/>
      <c r="H113" s="349"/>
      <c r="I113" s="349"/>
      <c r="J113" s="349"/>
      <c r="K113" s="349"/>
      <c r="L113" s="350"/>
      <c r="M113" s="81"/>
      <c r="N113" s="233" t="s">
        <v>95</v>
      </c>
      <c r="O113" s="234"/>
      <c r="P113" s="234"/>
      <c r="Q113" s="234"/>
      <c r="R113" s="234"/>
      <c r="S113" s="234"/>
      <c r="T113" s="234"/>
      <c r="U113" s="234"/>
      <c r="V113" s="234"/>
      <c r="W113" s="234"/>
      <c r="X113" s="234"/>
      <c r="Y113" s="234"/>
      <c r="Z113" s="234"/>
      <c r="AA113" s="234"/>
      <c r="AB113" s="234"/>
      <c r="AC113" s="234"/>
      <c r="AD113" s="234"/>
      <c r="AE113" s="234"/>
      <c r="AF113" s="234"/>
      <c r="AG113" s="234"/>
      <c r="AH113" s="234"/>
      <c r="AI113" s="234"/>
      <c r="AJ113" s="234"/>
      <c r="AK113" s="234"/>
      <c r="AL113" s="234"/>
      <c r="AM113" s="234"/>
      <c r="AN113" s="234"/>
      <c r="AO113" s="234"/>
      <c r="AP113" s="234"/>
      <c r="AQ113" s="234"/>
      <c r="AR113" s="234"/>
      <c r="AS113" s="234"/>
      <c r="AT113" s="234"/>
      <c r="AU113" s="234"/>
      <c r="AV113" s="234"/>
      <c r="AW113" s="234"/>
      <c r="AX113" s="234"/>
      <c r="AY113" s="234"/>
      <c r="AZ113" s="234"/>
      <c r="BA113" s="234"/>
      <c r="BB113" s="234"/>
      <c r="BC113" s="234"/>
      <c r="BD113" s="234"/>
      <c r="BE113" s="234"/>
      <c r="BF113" s="234"/>
      <c r="BG113" s="234"/>
      <c r="BH113" s="234"/>
      <c r="BI113" s="234"/>
      <c r="BJ113" s="234"/>
      <c r="BK113" s="234"/>
      <c r="BL113" s="234"/>
      <c r="BM113" s="234"/>
      <c r="BN113" s="234"/>
      <c r="BO113" s="234"/>
      <c r="BP113" s="234"/>
      <c r="BQ113" s="234"/>
      <c r="BR113" s="234"/>
      <c r="BS113" s="234"/>
      <c r="BT113" s="234"/>
      <c r="BU113" s="234"/>
      <c r="BV113" s="234"/>
      <c r="BW113" s="234"/>
      <c r="BX113" s="234"/>
      <c r="BY113" s="234"/>
      <c r="BZ113" s="234"/>
      <c r="CA113" s="234"/>
      <c r="CB113" s="234"/>
      <c r="CC113" s="234"/>
      <c r="CD113" s="234"/>
      <c r="CE113" s="234"/>
      <c r="CF113" s="234"/>
      <c r="CG113" s="234"/>
      <c r="CH113" s="234"/>
      <c r="CI113" s="234"/>
      <c r="CJ113" s="234"/>
      <c r="CK113" s="234"/>
      <c r="CL113" s="234"/>
      <c r="CM113" s="234"/>
      <c r="CN113" s="234"/>
      <c r="CO113" s="234"/>
      <c r="CP113" s="234"/>
      <c r="CQ113" s="234"/>
      <c r="CR113" s="234"/>
      <c r="CS113" s="234"/>
      <c r="CT113" s="234"/>
      <c r="CU113" s="234"/>
      <c r="CV113" s="234"/>
      <c r="CW113" s="234"/>
      <c r="CX113" s="235"/>
      <c r="DA113" s="209">
        <f>DA111+1</f>
        <v>45</v>
      </c>
      <c r="DB113" s="210"/>
      <c r="DC113" s="211"/>
      <c r="DD113" s="145"/>
      <c r="DE113" s="308">
        <v>0</v>
      </c>
      <c r="DF113" s="309"/>
      <c r="DG113" s="309"/>
      <c r="DH113" s="309"/>
      <c r="DI113" s="309"/>
      <c r="DJ113" s="309"/>
      <c r="DK113" s="309"/>
      <c r="DL113" s="309"/>
      <c r="DM113" s="309"/>
      <c r="DN113" s="309"/>
      <c r="DO113" s="309"/>
      <c r="DP113" s="309"/>
      <c r="DQ113" s="309"/>
      <c r="DR113" s="309"/>
      <c r="DS113" s="309"/>
      <c r="DT113" s="309"/>
      <c r="DU113" s="309"/>
      <c r="DV113" s="309"/>
      <c r="DW113" s="309"/>
      <c r="DX113" s="309"/>
      <c r="DY113" s="309"/>
      <c r="DZ113" s="309"/>
      <c r="EA113" s="309"/>
      <c r="EB113" s="309"/>
      <c r="EC113" s="309"/>
      <c r="ED113" s="309"/>
      <c r="EE113" s="309"/>
      <c r="EF113" s="309"/>
      <c r="EG113" s="310"/>
      <c r="EH113" s="92"/>
      <c r="EI113" s="92"/>
      <c r="EJ113" s="43"/>
      <c r="EK113" s="41"/>
      <c r="EL113" s="446"/>
      <c r="EM113" s="446"/>
      <c r="EN113" s="446"/>
      <c r="EO113" s="446"/>
      <c r="EP113" s="446"/>
      <c r="JQ113" s="43"/>
      <c r="JR113" s="44"/>
    </row>
    <row r="114" spans="1:278" s="45" customFormat="1" ht="3.75" customHeight="1" x14ac:dyDescent="0.25">
      <c r="A114" s="41"/>
      <c r="B114" s="41"/>
      <c r="C114" s="67"/>
      <c r="D114" s="348"/>
      <c r="E114" s="349"/>
      <c r="F114" s="349"/>
      <c r="G114" s="349"/>
      <c r="H114" s="349"/>
      <c r="I114" s="349"/>
      <c r="J114" s="349"/>
      <c r="K114" s="349"/>
      <c r="L114" s="350"/>
      <c r="M114" s="8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87"/>
      <c r="AC114" s="87"/>
      <c r="AD114" s="87"/>
      <c r="AE114" s="87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R114" s="68"/>
      <c r="DA114" s="68"/>
      <c r="DB114" s="68"/>
      <c r="DC114" s="68"/>
      <c r="DD114" s="145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144"/>
      <c r="DY114" s="144"/>
      <c r="DZ114" s="41"/>
      <c r="EA114" s="144"/>
      <c r="EB114" s="144"/>
      <c r="EC114" s="144"/>
      <c r="ED114" s="144"/>
      <c r="EE114" s="144"/>
      <c r="EF114" s="144"/>
      <c r="EG114" s="144"/>
      <c r="EH114" s="67"/>
      <c r="EI114" s="87"/>
      <c r="EJ114" s="84"/>
      <c r="EL114" s="446"/>
      <c r="EM114" s="446"/>
      <c r="EN114" s="446"/>
      <c r="EO114" s="446"/>
      <c r="EP114" s="446"/>
    </row>
    <row r="115" spans="1:278" s="45" customFormat="1" ht="17.45" customHeight="1" x14ac:dyDescent="0.25">
      <c r="A115" s="90"/>
      <c r="B115" s="90"/>
      <c r="C115" s="67"/>
      <c r="D115" s="348"/>
      <c r="E115" s="349"/>
      <c r="F115" s="349"/>
      <c r="G115" s="349"/>
      <c r="H115" s="349"/>
      <c r="I115" s="349"/>
      <c r="J115" s="349"/>
      <c r="K115" s="349"/>
      <c r="L115" s="350"/>
      <c r="M115" s="81"/>
      <c r="N115" s="233" t="s">
        <v>94</v>
      </c>
      <c r="O115" s="234"/>
      <c r="P115" s="234"/>
      <c r="Q115" s="234"/>
      <c r="R115" s="234"/>
      <c r="S115" s="234"/>
      <c r="T115" s="234"/>
      <c r="U115" s="234"/>
      <c r="V115" s="234"/>
      <c r="W115" s="234"/>
      <c r="X115" s="234"/>
      <c r="Y115" s="234"/>
      <c r="Z115" s="234"/>
      <c r="AA115" s="234"/>
      <c r="AB115" s="234"/>
      <c r="AC115" s="234"/>
      <c r="AD115" s="234"/>
      <c r="AE115" s="234"/>
      <c r="AF115" s="234"/>
      <c r="AG115" s="234"/>
      <c r="AH115" s="234"/>
      <c r="AI115" s="234"/>
      <c r="AJ115" s="234"/>
      <c r="AK115" s="234"/>
      <c r="AL115" s="234"/>
      <c r="AM115" s="234"/>
      <c r="AN115" s="234"/>
      <c r="AO115" s="234"/>
      <c r="AP115" s="234"/>
      <c r="AQ115" s="234"/>
      <c r="AR115" s="234"/>
      <c r="AS115" s="234"/>
      <c r="AT115" s="234"/>
      <c r="AU115" s="234"/>
      <c r="AV115" s="234"/>
      <c r="AW115" s="234"/>
      <c r="AX115" s="234"/>
      <c r="AY115" s="234"/>
      <c r="AZ115" s="234"/>
      <c r="BA115" s="234"/>
      <c r="BB115" s="234"/>
      <c r="BC115" s="234"/>
      <c r="BD115" s="234"/>
      <c r="BE115" s="234"/>
      <c r="BF115" s="234"/>
      <c r="BG115" s="234"/>
      <c r="BH115" s="234"/>
      <c r="BI115" s="234"/>
      <c r="BJ115" s="234"/>
      <c r="BK115" s="234"/>
      <c r="BL115" s="234"/>
      <c r="BM115" s="234"/>
      <c r="BN115" s="234"/>
      <c r="BO115" s="234"/>
      <c r="BP115" s="234"/>
      <c r="BQ115" s="234"/>
      <c r="BR115" s="234"/>
      <c r="BS115" s="234"/>
      <c r="BT115" s="234"/>
      <c r="BU115" s="234"/>
      <c r="BV115" s="234"/>
      <c r="BW115" s="234"/>
      <c r="BX115" s="234"/>
      <c r="BY115" s="234"/>
      <c r="BZ115" s="234"/>
      <c r="CA115" s="234"/>
      <c r="CB115" s="234"/>
      <c r="CC115" s="234"/>
      <c r="CD115" s="234"/>
      <c r="CE115" s="234"/>
      <c r="CF115" s="234"/>
      <c r="CG115" s="234"/>
      <c r="CH115" s="234"/>
      <c r="CI115" s="234"/>
      <c r="CJ115" s="234"/>
      <c r="CK115" s="234"/>
      <c r="CL115" s="234"/>
      <c r="CM115" s="234"/>
      <c r="CN115" s="234"/>
      <c r="CO115" s="234"/>
      <c r="CP115" s="234"/>
      <c r="CQ115" s="234"/>
      <c r="CR115" s="234"/>
      <c r="CS115" s="234"/>
      <c r="CT115" s="234"/>
      <c r="CU115" s="234"/>
      <c r="CV115" s="234"/>
      <c r="CW115" s="234"/>
      <c r="CX115" s="235"/>
      <c r="DA115" s="209">
        <f>DA113+1</f>
        <v>46</v>
      </c>
      <c r="DB115" s="210"/>
      <c r="DC115" s="211"/>
      <c r="DD115" s="145"/>
      <c r="DE115" s="308">
        <v>0</v>
      </c>
      <c r="DF115" s="309"/>
      <c r="DG115" s="309"/>
      <c r="DH115" s="309"/>
      <c r="DI115" s="309"/>
      <c r="DJ115" s="309"/>
      <c r="DK115" s="309"/>
      <c r="DL115" s="309"/>
      <c r="DM115" s="309"/>
      <c r="DN115" s="309"/>
      <c r="DO115" s="309"/>
      <c r="DP115" s="309"/>
      <c r="DQ115" s="309"/>
      <c r="DR115" s="309"/>
      <c r="DS115" s="309"/>
      <c r="DT115" s="309"/>
      <c r="DU115" s="309"/>
      <c r="DV115" s="309"/>
      <c r="DW115" s="309"/>
      <c r="DX115" s="309"/>
      <c r="DY115" s="309"/>
      <c r="DZ115" s="309"/>
      <c r="EA115" s="309"/>
      <c r="EB115" s="309"/>
      <c r="EC115" s="309"/>
      <c r="ED115" s="309"/>
      <c r="EE115" s="309"/>
      <c r="EF115" s="309"/>
      <c r="EG115" s="310"/>
      <c r="EH115" s="92"/>
      <c r="EI115" s="92"/>
      <c r="EJ115" s="43"/>
      <c r="EK115" s="41"/>
      <c r="EL115" s="446"/>
      <c r="EM115" s="446"/>
      <c r="EN115" s="446"/>
      <c r="EO115" s="446"/>
      <c r="EP115" s="446"/>
      <c r="JQ115" s="43"/>
      <c r="JR115" s="44"/>
    </row>
    <row r="116" spans="1:278" s="45" customFormat="1" ht="3.75" customHeight="1" x14ac:dyDescent="0.25">
      <c r="A116" s="41"/>
      <c r="B116" s="41"/>
      <c r="C116" s="67"/>
      <c r="D116" s="348"/>
      <c r="E116" s="349"/>
      <c r="F116" s="349"/>
      <c r="G116" s="349"/>
      <c r="H116" s="349"/>
      <c r="I116" s="349"/>
      <c r="J116" s="349"/>
      <c r="K116" s="349"/>
      <c r="L116" s="350"/>
      <c r="M116" s="8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87"/>
      <c r="AC116" s="87"/>
      <c r="AD116" s="87"/>
      <c r="AE116" s="87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R116" s="68"/>
      <c r="DA116" s="68"/>
      <c r="DB116" s="68"/>
      <c r="DC116" s="68"/>
      <c r="DD116" s="145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144"/>
      <c r="DY116" s="144"/>
      <c r="DZ116" s="41"/>
      <c r="EA116" s="144"/>
      <c r="EB116" s="144"/>
      <c r="EC116" s="144"/>
      <c r="ED116" s="144"/>
      <c r="EE116" s="144"/>
      <c r="EF116" s="144"/>
      <c r="EG116" s="144"/>
      <c r="EH116" s="67"/>
      <c r="EI116" s="87"/>
      <c r="EJ116" s="84"/>
      <c r="EL116" s="446"/>
      <c r="EM116" s="446"/>
      <c r="EN116" s="446"/>
      <c r="EO116" s="446"/>
      <c r="EP116" s="446"/>
    </row>
    <row r="117" spans="1:278" s="45" customFormat="1" ht="21" customHeight="1" x14ac:dyDescent="0.25">
      <c r="A117" s="90"/>
      <c r="B117" s="90"/>
      <c r="C117" s="67"/>
      <c r="D117" s="348"/>
      <c r="E117" s="349"/>
      <c r="F117" s="349"/>
      <c r="G117" s="349"/>
      <c r="H117" s="349"/>
      <c r="I117" s="349"/>
      <c r="J117" s="349"/>
      <c r="K117" s="349"/>
      <c r="L117" s="350"/>
      <c r="M117" s="81"/>
      <c r="N117" s="233" t="s">
        <v>73</v>
      </c>
      <c r="O117" s="234"/>
      <c r="P117" s="234"/>
      <c r="Q117" s="234"/>
      <c r="R117" s="234"/>
      <c r="S117" s="234"/>
      <c r="T117" s="234"/>
      <c r="U117" s="234"/>
      <c r="V117" s="234"/>
      <c r="W117" s="234"/>
      <c r="X117" s="234"/>
      <c r="Y117" s="234"/>
      <c r="Z117" s="234"/>
      <c r="AA117" s="234"/>
      <c r="AB117" s="234"/>
      <c r="AC117" s="234"/>
      <c r="AD117" s="234"/>
      <c r="AE117" s="234"/>
      <c r="AF117" s="234"/>
      <c r="AG117" s="234"/>
      <c r="AH117" s="234"/>
      <c r="AI117" s="234"/>
      <c r="AJ117" s="234"/>
      <c r="AK117" s="234"/>
      <c r="AL117" s="234"/>
      <c r="AM117" s="234"/>
      <c r="AN117" s="234"/>
      <c r="AO117" s="234"/>
      <c r="AP117" s="234"/>
      <c r="AQ117" s="234"/>
      <c r="AR117" s="234"/>
      <c r="AS117" s="234"/>
      <c r="AT117" s="234"/>
      <c r="AU117" s="234"/>
      <c r="AV117" s="234"/>
      <c r="AW117" s="234"/>
      <c r="AX117" s="234"/>
      <c r="AY117" s="234"/>
      <c r="AZ117" s="234"/>
      <c r="BA117" s="234"/>
      <c r="BB117" s="234"/>
      <c r="BC117" s="234"/>
      <c r="BD117" s="234"/>
      <c r="BE117" s="234"/>
      <c r="BF117" s="234"/>
      <c r="BG117" s="234"/>
      <c r="BH117" s="234"/>
      <c r="BI117" s="234"/>
      <c r="BJ117" s="234"/>
      <c r="BK117" s="234"/>
      <c r="BL117" s="234"/>
      <c r="BM117" s="234"/>
      <c r="BN117" s="234"/>
      <c r="BO117" s="234"/>
      <c r="BP117" s="234"/>
      <c r="BQ117" s="234"/>
      <c r="BR117" s="234"/>
      <c r="BS117" s="234"/>
      <c r="BT117" s="234"/>
      <c r="BU117" s="234"/>
      <c r="BV117" s="234"/>
      <c r="BW117" s="234"/>
      <c r="BX117" s="234"/>
      <c r="BY117" s="234"/>
      <c r="BZ117" s="234"/>
      <c r="CA117" s="234"/>
      <c r="CB117" s="234"/>
      <c r="CC117" s="234"/>
      <c r="CD117" s="234"/>
      <c r="CE117" s="234"/>
      <c r="CF117" s="234"/>
      <c r="CG117" s="234"/>
      <c r="CH117" s="234"/>
      <c r="CI117" s="234"/>
      <c r="CJ117" s="234"/>
      <c r="CK117" s="234"/>
      <c r="CL117" s="234"/>
      <c r="CM117" s="234"/>
      <c r="CN117" s="234"/>
      <c r="CO117" s="234"/>
      <c r="CP117" s="234"/>
      <c r="CQ117" s="234"/>
      <c r="CR117" s="234"/>
      <c r="CS117" s="234"/>
      <c r="CT117" s="234"/>
      <c r="CU117" s="234"/>
      <c r="CV117" s="234"/>
      <c r="CW117" s="234"/>
      <c r="CX117" s="235"/>
      <c r="DA117" s="209">
        <f>DA115+1</f>
        <v>47</v>
      </c>
      <c r="DB117" s="210"/>
      <c r="DC117" s="211"/>
      <c r="DD117" s="145"/>
      <c r="DE117" s="308">
        <v>0</v>
      </c>
      <c r="DF117" s="309"/>
      <c r="DG117" s="309"/>
      <c r="DH117" s="309"/>
      <c r="DI117" s="309"/>
      <c r="DJ117" s="309"/>
      <c r="DK117" s="309"/>
      <c r="DL117" s="309"/>
      <c r="DM117" s="309"/>
      <c r="DN117" s="309"/>
      <c r="DO117" s="309"/>
      <c r="DP117" s="309"/>
      <c r="DQ117" s="309"/>
      <c r="DR117" s="309"/>
      <c r="DS117" s="309"/>
      <c r="DT117" s="309"/>
      <c r="DU117" s="309"/>
      <c r="DV117" s="309"/>
      <c r="DW117" s="309"/>
      <c r="DX117" s="309"/>
      <c r="DY117" s="309"/>
      <c r="DZ117" s="309"/>
      <c r="EA117" s="309"/>
      <c r="EB117" s="309"/>
      <c r="EC117" s="309"/>
      <c r="ED117" s="309"/>
      <c r="EE117" s="309"/>
      <c r="EF117" s="309"/>
      <c r="EG117" s="310"/>
      <c r="EH117" s="92"/>
      <c r="EI117" s="92"/>
      <c r="EJ117" s="43"/>
      <c r="EK117" s="41"/>
      <c r="EL117" s="446"/>
      <c r="EM117" s="446"/>
      <c r="EN117" s="446"/>
      <c r="EO117" s="446"/>
      <c r="EP117" s="446"/>
      <c r="EQ117" s="117"/>
      <c r="ER117" s="117"/>
      <c r="ES117" s="117"/>
      <c r="ET117" s="117"/>
      <c r="EU117" s="117"/>
      <c r="EV117" s="117"/>
      <c r="EW117" s="117"/>
      <c r="EX117" s="117"/>
      <c r="EY117" s="117"/>
      <c r="EZ117" s="117"/>
      <c r="FA117" s="117"/>
      <c r="FB117" s="117"/>
      <c r="FC117" s="117"/>
      <c r="FD117" s="117"/>
      <c r="FE117" s="117"/>
      <c r="FF117" s="117"/>
      <c r="FG117" s="117"/>
      <c r="FH117" s="117"/>
      <c r="FI117" s="117"/>
      <c r="FJ117" s="117"/>
      <c r="FK117" s="117"/>
      <c r="FL117" s="117"/>
      <c r="FM117" s="117"/>
      <c r="FN117" s="117"/>
      <c r="FO117" s="117"/>
      <c r="FP117" s="117"/>
      <c r="FQ117" s="117"/>
      <c r="FR117" s="117"/>
      <c r="FS117" s="117"/>
      <c r="FT117" s="117"/>
      <c r="FU117" s="117"/>
      <c r="FV117" s="117"/>
      <c r="FW117" s="117"/>
      <c r="FX117" s="117"/>
      <c r="FY117" s="117"/>
      <c r="FZ117" s="117"/>
      <c r="GA117" s="117"/>
      <c r="GB117" s="117"/>
      <c r="GC117" s="117"/>
      <c r="GD117" s="117"/>
      <c r="GE117" s="117"/>
      <c r="GF117" s="117"/>
      <c r="GG117" s="117"/>
      <c r="GH117" s="117"/>
      <c r="GI117" s="117"/>
      <c r="GJ117" s="117"/>
      <c r="GK117" s="117"/>
      <c r="GL117" s="117"/>
      <c r="GM117" s="117"/>
      <c r="GN117" s="117"/>
      <c r="GO117" s="117"/>
      <c r="GP117" s="117"/>
      <c r="GQ117" s="117"/>
      <c r="GR117" s="117"/>
      <c r="GS117" s="117"/>
      <c r="GT117" s="117"/>
      <c r="GU117" s="117"/>
      <c r="GV117" s="117"/>
      <c r="GW117" s="117"/>
      <c r="GX117" s="117"/>
      <c r="GY117" s="117"/>
      <c r="GZ117" s="117"/>
      <c r="HA117" s="117"/>
      <c r="HB117" s="117"/>
      <c r="HC117" s="117"/>
      <c r="HD117" s="117"/>
      <c r="HE117" s="117"/>
      <c r="HF117" s="117"/>
      <c r="HG117" s="117"/>
      <c r="HH117" s="117"/>
      <c r="HI117" s="117"/>
      <c r="HJ117" s="117"/>
      <c r="HK117" s="117"/>
      <c r="HL117" s="117"/>
      <c r="HM117" s="117"/>
      <c r="HN117" s="117"/>
      <c r="HO117" s="117"/>
      <c r="HP117" s="117"/>
      <c r="HQ117" s="117"/>
      <c r="HR117" s="117"/>
      <c r="HS117" s="117"/>
      <c r="HT117" s="117"/>
      <c r="HU117" s="117"/>
      <c r="HV117" s="117"/>
      <c r="HW117" s="117"/>
      <c r="HX117" s="117"/>
      <c r="HY117" s="117"/>
      <c r="HZ117" s="117"/>
      <c r="IA117" s="117"/>
      <c r="IB117" s="117"/>
      <c r="IC117" s="117"/>
      <c r="ID117" s="117"/>
      <c r="IE117" s="117"/>
      <c r="IF117" s="117"/>
      <c r="IG117" s="117"/>
      <c r="IH117" s="117"/>
      <c r="II117" s="117"/>
      <c r="IJ117" s="117"/>
      <c r="IK117" s="117"/>
      <c r="IL117" s="117"/>
      <c r="IM117" s="117"/>
      <c r="IN117" s="117"/>
      <c r="IO117" s="117"/>
      <c r="IP117" s="117"/>
      <c r="IQ117" s="117"/>
      <c r="IR117" s="117"/>
      <c r="IS117" s="117"/>
      <c r="IT117" s="117"/>
      <c r="IU117" s="117"/>
      <c r="IV117" s="117"/>
      <c r="IW117" s="117"/>
      <c r="IX117" s="117"/>
      <c r="IY117" s="117"/>
      <c r="IZ117" s="117"/>
      <c r="JA117" s="117"/>
      <c r="JB117" s="117"/>
      <c r="JC117" s="117"/>
      <c r="JD117" s="117"/>
      <c r="JE117" s="117"/>
      <c r="JF117" s="117"/>
      <c r="JG117" s="117"/>
      <c r="JH117" s="117"/>
      <c r="JI117" s="117"/>
      <c r="JJ117" s="117"/>
      <c r="JK117" s="117"/>
      <c r="JL117" s="117"/>
      <c r="JM117" s="117"/>
      <c r="JN117" s="117"/>
      <c r="JO117" s="117"/>
      <c r="JP117" s="117"/>
      <c r="JQ117" s="44"/>
      <c r="JR117" s="44"/>
    </row>
    <row r="118" spans="1:278" s="45" customFormat="1" ht="3.75" customHeight="1" x14ac:dyDescent="0.25">
      <c r="A118" s="41"/>
      <c r="B118" s="41"/>
      <c r="C118" s="67"/>
      <c r="D118" s="348"/>
      <c r="E118" s="349"/>
      <c r="F118" s="349"/>
      <c r="G118" s="349"/>
      <c r="H118" s="349"/>
      <c r="I118" s="349"/>
      <c r="J118" s="349"/>
      <c r="K118" s="349"/>
      <c r="L118" s="350"/>
      <c r="M118" s="8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87"/>
      <c r="AC118" s="87"/>
      <c r="AD118" s="87"/>
      <c r="AE118" s="87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  <c r="CN118" s="68"/>
      <c r="CR118" s="68"/>
      <c r="DA118" s="68"/>
      <c r="DB118" s="68"/>
      <c r="DC118" s="68"/>
      <c r="DD118" s="145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144"/>
      <c r="DY118" s="144"/>
      <c r="DZ118" s="41"/>
      <c r="EA118" s="144"/>
      <c r="EB118" s="144"/>
      <c r="EC118" s="144"/>
      <c r="ED118" s="144"/>
      <c r="EE118" s="144"/>
      <c r="EF118" s="144"/>
      <c r="EG118" s="144"/>
      <c r="EH118" s="67"/>
      <c r="EI118" s="87"/>
      <c r="EJ118" s="84"/>
      <c r="EM118" s="117"/>
      <c r="EN118" s="117"/>
      <c r="EO118" s="117"/>
      <c r="EP118" s="117"/>
      <c r="EQ118" s="117"/>
      <c r="ER118" s="117"/>
      <c r="ES118" s="117"/>
      <c r="ET118" s="117"/>
      <c r="EU118" s="117"/>
      <c r="EV118" s="117"/>
      <c r="EW118" s="117"/>
      <c r="EX118" s="117"/>
      <c r="EY118" s="117"/>
      <c r="EZ118" s="117"/>
      <c r="FA118" s="117"/>
      <c r="FB118" s="117"/>
      <c r="FC118" s="117"/>
      <c r="FD118" s="117"/>
      <c r="FE118" s="117"/>
      <c r="FF118" s="117"/>
      <c r="FG118" s="117"/>
      <c r="FH118" s="117"/>
      <c r="FI118" s="117"/>
      <c r="FJ118" s="117"/>
      <c r="FK118" s="117"/>
      <c r="FL118" s="117"/>
      <c r="FM118" s="117"/>
      <c r="FN118" s="117"/>
      <c r="FO118" s="117"/>
      <c r="FP118" s="117"/>
      <c r="FQ118" s="117"/>
      <c r="FR118" s="117"/>
      <c r="FS118" s="117"/>
      <c r="FT118" s="117"/>
      <c r="FU118" s="117"/>
      <c r="FV118" s="117"/>
      <c r="FW118" s="117"/>
      <c r="FX118" s="117"/>
      <c r="FY118" s="117"/>
      <c r="FZ118" s="117"/>
      <c r="GA118" s="117"/>
      <c r="GB118" s="117"/>
      <c r="GC118" s="117"/>
      <c r="GD118" s="117"/>
      <c r="GE118" s="117"/>
      <c r="GF118" s="117"/>
      <c r="GG118" s="117"/>
      <c r="GH118" s="117"/>
      <c r="GI118" s="117"/>
      <c r="GJ118" s="117"/>
      <c r="GK118" s="117"/>
      <c r="GL118" s="117"/>
      <c r="GM118" s="117"/>
      <c r="GN118" s="117"/>
      <c r="GO118" s="117"/>
      <c r="GP118" s="117"/>
      <c r="GQ118" s="117"/>
      <c r="GR118" s="117"/>
      <c r="GS118" s="117"/>
      <c r="GT118" s="117"/>
      <c r="GU118" s="117"/>
      <c r="GV118" s="117"/>
      <c r="GW118" s="117"/>
      <c r="GX118" s="117"/>
      <c r="GY118" s="117"/>
      <c r="GZ118" s="117"/>
      <c r="HA118" s="117"/>
      <c r="HB118" s="117"/>
      <c r="HC118" s="117"/>
      <c r="HD118" s="117"/>
      <c r="HE118" s="117"/>
      <c r="HF118" s="117"/>
      <c r="HG118" s="117"/>
      <c r="HH118" s="117"/>
      <c r="HI118" s="117"/>
      <c r="HJ118" s="117"/>
      <c r="HK118" s="117"/>
      <c r="HL118" s="117"/>
      <c r="HM118" s="117"/>
      <c r="HN118" s="117"/>
      <c r="HO118" s="117"/>
      <c r="HP118" s="117"/>
      <c r="HQ118" s="117"/>
      <c r="HR118" s="117"/>
      <c r="HS118" s="117"/>
      <c r="HT118" s="117"/>
      <c r="HU118" s="117"/>
      <c r="HV118" s="117"/>
      <c r="HW118" s="117"/>
      <c r="HX118" s="117"/>
      <c r="HY118" s="117"/>
      <c r="HZ118" s="117"/>
      <c r="IA118" s="117"/>
      <c r="IB118" s="117"/>
      <c r="IC118" s="117"/>
      <c r="ID118" s="117"/>
      <c r="IE118" s="117"/>
      <c r="IF118" s="117"/>
      <c r="IG118" s="117"/>
      <c r="IH118" s="117"/>
      <c r="II118" s="117"/>
      <c r="IJ118" s="117"/>
      <c r="IK118" s="117"/>
      <c r="IL118" s="117"/>
      <c r="IM118" s="117"/>
      <c r="IN118" s="117"/>
      <c r="IO118" s="117"/>
      <c r="IP118" s="117"/>
      <c r="IQ118" s="117"/>
      <c r="IR118" s="117"/>
      <c r="IS118" s="117"/>
      <c r="IT118" s="117"/>
      <c r="IU118" s="117"/>
      <c r="IV118" s="117"/>
      <c r="IW118" s="117"/>
      <c r="IX118" s="117"/>
      <c r="IY118" s="117"/>
      <c r="IZ118" s="117"/>
      <c r="JA118" s="117"/>
      <c r="JB118" s="117"/>
      <c r="JC118" s="117"/>
      <c r="JD118" s="117"/>
      <c r="JE118" s="117"/>
      <c r="JF118" s="117"/>
      <c r="JG118" s="117"/>
      <c r="JH118" s="117"/>
      <c r="JI118" s="117"/>
      <c r="JJ118" s="117"/>
      <c r="JK118" s="117"/>
      <c r="JL118" s="117"/>
      <c r="JM118" s="117"/>
      <c r="JN118" s="117"/>
      <c r="JO118" s="117"/>
      <c r="JP118" s="117"/>
    </row>
    <row r="119" spans="1:278" s="45" customFormat="1" ht="21" customHeight="1" x14ac:dyDescent="0.25">
      <c r="A119" s="90"/>
      <c r="B119" s="90"/>
      <c r="C119" s="67"/>
      <c r="D119" s="348"/>
      <c r="E119" s="349"/>
      <c r="F119" s="349"/>
      <c r="G119" s="349"/>
      <c r="H119" s="349"/>
      <c r="I119" s="349"/>
      <c r="J119" s="349"/>
      <c r="K119" s="349"/>
      <c r="L119" s="350"/>
      <c r="M119" s="81"/>
      <c r="N119" s="233" t="s">
        <v>92</v>
      </c>
      <c r="O119" s="234"/>
      <c r="P119" s="234"/>
      <c r="Q119" s="234"/>
      <c r="R119" s="234"/>
      <c r="S119" s="234"/>
      <c r="T119" s="234"/>
      <c r="U119" s="234"/>
      <c r="V119" s="234"/>
      <c r="W119" s="234"/>
      <c r="X119" s="234"/>
      <c r="Y119" s="234"/>
      <c r="Z119" s="234"/>
      <c r="AA119" s="234"/>
      <c r="AB119" s="234"/>
      <c r="AC119" s="234"/>
      <c r="AD119" s="234"/>
      <c r="AE119" s="234"/>
      <c r="AF119" s="234"/>
      <c r="AG119" s="234"/>
      <c r="AH119" s="234"/>
      <c r="AI119" s="234"/>
      <c r="AJ119" s="234"/>
      <c r="AK119" s="234"/>
      <c r="AL119" s="234"/>
      <c r="AM119" s="234"/>
      <c r="AN119" s="234"/>
      <c r="AO119" s="234"/>
      <c r="AP119" s="234"/>
      <c r="AQ119" s="234"/>
      <c r="AR119" s="234"/>
      <c r="AS119" s="234"/>
      <c r="AT119" s="234"/>
      <c r="AU119" s="234"/>
      <c r="AV119" s="234"/>
      <c r="AW119" s="234"/>
      <c r="AX119" s="234"/>
      <c r="AY119" s="234"/>
      <c r="AZ119" s="234"/>
      <c r="BA119" s="234"/>
      <c r="BB119" s="234"/>
      <c r="BC119" s="234"/>
      <c r="BD119" s="234"/>
      <c r="BE119" s="234"/>
      <c r="BF119" s="234"/>
      <c r="BG119" s="234"/>
      <c r="BH119" s="234"/>
      <c r="BI119" s="234"/>
      <c r="BJ119" s="234"/>
      <c r="BK119" s="234"/>
      <c r="BL119" s="234"/>
      <c r="BM119" s="234"/>
      <c r="BN119" s="234"/>
      <c r="BO119" s="234"/>
      <c r="BP119" s="234"/>
      <c r="BQ119" s="234"/>
      <c r="BR119" s="234"/>
      <c r="BS119" s="234"/>
      <c r="BT119" s="234"/>
      <c r="BU119" s="234"/>
      <c r="BV119" s="234"/>
      <c r="BW119" s="234"/>
      <c r="BX119" s="234"/>
      <c r="BY119" s="234"/>
      <c r="BZ119" s="234"/>
      <c r="CA119" s="234"/>
      <c r="CB119" s="234"/>
      <c r="CC119" s="234"/>
      <c r="CD119" s="234"/>
      <c r="CE119" s="234"/>
      <c r="CF119" s="234"/>
      <c r="CG119" s="234"/>
      <c r="CH119" s="234"/>
      <c r="CI119" s="234"/>
      <c r="CJ119" s="234"/>
      <c r="CK119" s="234"/>
      <c r="CL119" s="234"/>
      <c r="CM119" s="234"/>
      <c r="CN119" s="234"/>
      <c r="CO119" s="234"/>
      <c r="CP119" s="234"/>
      <c r="CQ119" s="234"/>
      <c r="CR119" s="234"/>
      <c r="CS119" s="234"/>
      <c r="CT119" s="234"/>
      <c r="CU119" s="234"/>
      <c r="CV119" s="234"/>
      <c r="CW119" s="234"/>
      <c r="CX119" s="235"/>
      <c r="DA119" s="209">
        <f>DA117+1</f>
        <v>48</v>
      </c>
      <c r="DB119" s="210"/>
      <c r="DC119" s="211"/>
      <c r="DD119" s="145"/>
      <c r="DE119" s="308">
        <v>0</v>
      </c>
      <c r="DF119" s="309"/>
      <c r="DG119" s="309"/>
      <c r="DH119" s="309"/>
      <c r="DI119" s="309"/>
      <c r="DJ119" s="309"/>
      <c r="DK119" s="309"/>
      <c r="DL119" s="309"/>
      <c r="DM119" s="309"/>
      <c r="DN119" s="309"/>
      <c r="DO119" s="309"/>
      <c r="DP119" s="309"/>
      <c r="DQ119" s="309"/>
      <c r="DR119" s="309"/>
      <c r="DS119" s="309"/>
      <c r="DT119" s="309"/>
      <c r="DU119" s="309"/>
      <c r="DV119" s="309"/>
      <c r="DW119" s="309"/>
      <c r="DX119" s="309"/>
      <c r="DY119" s="309"/>
      <c r="DZ119" s="309"/>
      <c r="EA119" s="309"/>
      <c r="EB119" s="309"/>
      <c r="EC119" s="309"/>
      <c r="ED119" s="309"/>
      <c r="EE119" s="309"/>
      <c r="EF119" s="309"/>
      <c r="EG119" s="310"/>
      <c r="EH119" s="92"/>
      <c r="EI119" s="92"/>
      <c r="EJ119" s="43"/>
      <c r="EK119" s="41"/>
      <c r="EL119" s="67"/>
      <c r="EM119" s="117"/>
      <c r="EN119" s="117"/>
      <c r="EO119" s="117"/>
      <c r="EP119" s="117"/>
      <c r="EQ119" s="117"/>
      <c r="ER119" s="117"/>
      <c r="ES119" s="117"/>
      <c r="ET119" s="117"/>
      <c r="EU119" s="117"/>
      <c r="EV119" s="117"/>
      <c r="EW119" s="117"/>
      <c r="EX119" s="117"/>
      <c r="EY119" s="117"/>
      <c r="EZ119" s="117"/>
      <c r="FA119" s="117"/>
      <c r="FB119" s="117"/>
      <c r="FC119" s="117"/>
      <c r="FD119" s="117"/>
      <c r="FE119" s="117"/>
      <c r="FF119" s="117"/>
      <c r="FG119" s="117"/>
      <c r="FH119" s="117"/>
      <c r="FI119" s="117"/>
      <c r="FJ119" s="117"/>
      <c r="FK119" s="117"/>
      <c r="FL119" s="117"/>
      <c r="FM119" s="117"/>
      <c r="FN119" s="117"/>
      <c r="FO119" s="117"/>
      <c r="FP119" s="117"/>
      <c r="FQ119" s="117"/>
      <c r="FR119" s="117"/>
      <c r="FS119" s="117"/>
      <c r="FT119" s="117"/>
      <c r="FU119" s="117"/>
      <c r="FV119" s="117"/>
      <c r="FW119" s="117"/>
      <c r="FX119" s="117"/>
      <c r="FY119" s="117"/>
      <c r="FZ119" s="117"/>
      <c r="GA119" s="117"/>
      <c r="GB119" s="117"/>
      <c r="GC119" s="117"/>
      <c r="GD119" s="117"/>
      <c r="GE119" s="117"/>
      <c r="GF119" s="117"/>
      <c r="GG119" s="117"/>
      <c r="GH119" s="117"/>
      <c r="GI119" s="117"/>
      <c r="GJ119" s="117"/>
      <c r="GK119" s="117"/>
      <c r="GL119" s="117"/>
      <c r="GM119" s="117"/>
      <c r="GN119" s="117"/>
      <c r="GO119" s="117"/>
      <c r="GP119" s="117"/>
      <c r="GQ119" s="117"/>
      <c r="GR119" s="117"/>
      <c r="GS119" s="117"/>
      <c r="GT119" s="117"/>
      <c r="GU119" s="117"/>
      <c r="GV119" s="117"/>
      <c r="GW119" s="117"/>
      <c r="GX119" s="117"/>
      <c r="GY119" s="117"/>
      <c r="GZ119" s="117"/>
      <c r="HA119" s="117"/>
      <c r="HB119" s="117"/>
      <c r="HC119" s="117"/>
      <c r="HD119" s="117"/>
      <c r="HE119" s="117"/>
      <c r="HF119" s="117"/>
      <c r="HG119" s="117"/>
      <c r="HH119" s="117"/>
      <c r="HI119" s="117"/>
      <c r="HJ119" s="117"/>
      <c r="HK119" s="117"/>
      <c r="HL119" s="117"/>
      <c r="HM119" s="117"/>
      <c r="HN119" s="117"/>
      <c r="HO119" s="117"/>
      <c r="HP119" s="117"/>
      <c r="HQ119" s="117"/>
      <c r="HR119" s="117"/>
      <c r="HS119" s="117"/>
      <c r="HT119" s="117"/>
      <c r="HU119" s="117"/>
      <c r="HV119" s="117"/>
      <c r="HW119" s="117"/>
      <c r="HX119" s="117"/>
      <c r="HY119" s="117"/>
      <c r="HZ119" s="117"/>
      <c r="IA119" s="117"/>
      <c r="IB119" s="117"/>
      <c r="IC119" s="117"/>
      <c r="ID119" s="117"/>
      <c r="IE119" s="117"/>
      <c r="IF119" s="117"/>
      <c r="IG119" s="117"/>
      <c r="IH119" s="117"/>
      <c r="II119" s="117"/>
      <c r="IJ119" s="117"/>
      <c r="IK119" s="117"/>
      <c r="IL119" s="117"/>
      <c r="IM119" s="117"/>
      <c r="IN119" s="117"/>
      <c r="IO119" s="117"/>
      <c r="IP119" s="117"/>
      <c r="IQ119" s="117"/>
      <c r="IR119" s="117"/>
      <c r="IS119" s="117"/>
      <c r="IT119" s="117"/>
      <c r="IU119" s="117"/>
      <c r="IV119" s="117"/>
      <c r="IW119" s="117"/>
      <c r="IX119" s="117"/>
      <c r="IY119" s="117"/>
      <c r="IZ119" s="117"/>
      <c r="JA119" s="117"/>
      <c r="JB119" s="117"/>
      <c r="JC119" s="117"/>
      <c r="JD119" s="117"/>
      <c r="JE119" s="117"/>
      <c r="JF119" s="117"/>
      <c r="JG119" s="117"/>
      <c r="JH119" s="117"/>
      <c r="JI119" s="117"/>
      <c r="JJ119" s="117"/>
      <c r="JK119" s="117"/>
      <c r="JL119" s="117"/>
      <c r="JM119" s="117"/>
      <c r="JN119" s="117"/>
      <c r="JO119" s="117"/>
      <c r="JP119" s="117"/>
      <c r="JQ119" s="44"/>
      <c r="JR119" s="44"/>
    </row>
    <row r="120" spans="1:278" s="45" customFormat="1" ht="12.75" customHeight="1" x14ac:dyDescent="0.25">
      <c r="A120" s="41"/>
      <c r="B120" s="41"/>
      <c r="C120" s="67"/>
      <c r="D120" s="348"/>
      <c r="E120" s="349"/>
      <c r="F120" s="349"/>
      <c r="G120" s="349"/>
      <c r="H120" s="349"/>
      <c r="I120" s="349"/>
      <c r="J120" s="349"/>
      <c r="K120" s="349"/>
      <c r="L120" s="350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7"/>
      <c r="X120" s="87"/>
      <c r="Y120" s="87"/>
      <c r="Z120" s="87"/>
      <c r="AA120" s="87"/>
      <c r="AB120" s="87"/>
      <c r="AC120" s="87"/>
      <c r="AD120" s="87"/>
      <c r="AE120" s="87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44"/>
      <c r="DY120" s="44"/>
      <c r="DZ120" s="88"/>
      <c r="EA120" s="44"/>
      <c r="EB120" s="44"/>
      <c r="EC120" s="44"/>
      <c r="ED120" s="44"/>
      <c r="EE120" s="44"/>
      <c r="EF120" s="44"/>
      <c r="EG120" s="44"/>
      <c r="EH120" s="67"/>
      <c r="EI120" s="87"/>
      <c r="EJ120" s="84"/>
    </row>
    <row r="121" spans="1:278" s="119" customFormat="1" ht="17.45" customHeight="1" x14ac:dyDescent="0.25">
      <c r="A121" s="97"/>
      <c r="B121" s="97"/>
      <c r="C121" s="98"/>
      <c r="D121" s="348"/>
      <c r="E121" s="349"/>
      <c r="F121" s="349"/>
      <c r="G121" s="349"/>
      <c r="H121" s="349"/>
      <c r="I121" s="349"/>
      <c r="J121" s="349"/>
      <c r="K121" s="349"/>
      <c r="L121" s="350"/>
      <c r="M121" s="97"/>
      <c r="N121" s="372" t="s">
        <v>34</v>
      </c>
      <c r="O121" s="373"/>
      <c r="P121" s="373"/>
      <c r="Q121" s="373"/>
      <c r="R121" s="373"/>
      <c r="S121" s="373"/>
      <c r="T121" s="373"/>
      <c r="U121" s="373"/>
      <c r="V121" s="373"/>
      <c r="W121" s="373"/>
      <c r="X121" s="373"/>
      <c r="Y121" s="373"/>
      <c r="Z121" s="373"/>
      <c r="AA121" s="373"/>
      <c r="AB121" s="373"/>
      <c r="AC121" s="373"/>
      <c r="AD121" s="373"/>
      <c r="AE121" s="373"/>
      <c r="AF121" s="373"/>
      <c r="AG121" s="373"/>
      <c r="AH121" s="373"/>
      <c r="AI121" s="374"/>
      <c r="AJ121" s="45"/>
      <c r="AK121" s="297" t="s">
        <v>25</v>
      </c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Y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  <c r="BX121" s="228"/>
      <c r="BY121" s="228"/>
      <c r="BZ121" s="228"/>
      <c r="CA121" s="228"/>
      <c r="CB121" s="228"/>
      <c r="CC121" s="228"/>
      <c r="CD121" s="228"/>
      <c r="CE121" s="228"/>
      <c r="CF121" s="228"/>
      <c r="CG121" s="228"/>
      <c r="CH121" s="228"/>
      <c r="CI121" s="228"/>
      <c r="CJ121" s="228"/>
      <c r="CK121" s="229"/>
      <c r="CL121" s="115"/>
      <c r="CM121" s="219" t="s">
        <v>26</v>
      </c>
      <c r="CN121" s="228"/>
      <c r="CO121" s="228"/>
      <c r="CP121" s="228"/>
      <c r="CQ121" s="228"/>
      <c r="CR121" s="228"/>
      <c r="CS121" s="228"/>
      <c r="CT121" s="228"/>
      <c r="CU121" s="228"/>
      <c r="CV121" s="228"/>
      <c r="CW121" s="228"/>
      <c r="CX121" s="229"/>
      <c r="CY121" s="115"/>
      <c r="CZ121" s="115"/>
      <c r="DA121" s="219" t="s">
        <v>33</v>
      </c>
      <c r="DB121" s="220"/>
      <c r="DC121" s="220"/>
      <c r="DD121" s="220"/>
      <c r="DE121" s="220"/>
      <c r="DF121" s="220"/>
      <c r="DG121" s="220"/>
      <c r="DH121" s="220"/>
      <c r="DI121" s="220"/>
      <c r="DJ121" s="220"/>
      <c r="DK121" s="220"/>
      <c r="DL121" s="220"/>
      <c r="DM121" s="220"/>
      <c r="DN121" s="220"/>
      <c r="DO121" s="220"/>
      <c r="DP121" s="220"/>
      <c r="DQ121" s="220"/>
      <c r="DR121" s="220"/>
      <c r="DS121" s="220"/>
      <c r="DT121" s="220"/>
      <c r="DU121" s="220"/>
      <c r="DV121" s="220"/>
      <c r="DW121" s="220"/>
      <c r="DX121" s="220"/>
      <c r="DY121" s="220"/>
      <c r="DZ121" s="220"/>
      <c r="EA121" s="220"/>
      <c r="EB121" s="220"/>
      <c r="EC121" s="220"/>
      <c r="ED121" s="220"/>
      <c r="EE121" s="220"/>
      <c r="EF121" s="220"/>
      <c r="EG121" s="221"/>
      <c r="EH121" s="118"/>
      <c r="EJ121" s="118"/>
      <c r="EK121" s="118"/>
    </row>
    <row r="122" spans="1:278" s="45" customFormat="1" ht="3.75" customHeight="1" x14ac:dyDescent="0.25">
      <c r="A122" s="41"/>
      <c r="B122" s="41"/>
      <c r="C122" s="67"/>
      <c r="D122" s="348"/>
      <c r="E122" s="349"/>
      <c r="F122" s="349"/>
      <c r="G122" s="349"/>
      <c r="H122" s="349"/>
      <c r="I122" s="349"/>
      <c r="J122" s="349"/>
      <c r="K122" s="349"/>
      <c r="L122" s="350"/>
      <c r="M122" s="86"/>
      <c r="N122" s="375"/>
      <c r="O122" s="376"/>
      <c r="P122" s="376"/>
      <c r="Q122" s="376"/>
      <c r="R122" s="376"/>
      <c r="S122" s="376"/>
      <c r="T122" s="376"/>
      <c r="U122" s="376"/>
      <c r="V122" s="376"/>
      <c r="W122" s="376"/>
      <c r="X122" s="376"/>
      <c r="Y122" s="376"/>
      <c r="Z122" s="376"/>
      <c r="AA122" s="376"/>
      <c r="AB122" s="376"/>
      <c r="AC122" s="376"/>
      <c r="AD122" s="376"/>
      <c r="AE122" s="376"/>
      <c r="AF122" s="376"/>
      <c r="AG122" s="376"/>
      <c r="AH122" s="376"/>
      <c r="AI122" s="377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44"/>
      <c r="DT122" s="44"/>
      <c r="DU122" s="88"/>
      <c r="DV122" s="44"/>
      <c r="DW122" s="44"/>
      <c r="DX122" s="44"/>
      <c r="DY122" s="44"/>
      <c r="DZ122" s="44"/>
      <c r="EA122" s="44"/>
      <c r="EB122" s="44"/>
      <c r="EC122" s="67"/>
      <c r="ED122" s="87"/>
      <c r="EE122" s="84"/>
    </row>
    <row r="123" spans="1:278" s="80" customFormat="1" ht="15.75" customHeight="1" x14ac:dyDescent="0.2">
      <c r="A123" s="76"/>
      <c r="B123" s="76"/>
      <c r="C123" s="183"/>
      <c r="D123" s="348"/>
      <c r="E123" s="349"/>
      <c r="F123" s="349"/>
      <c r="G123" s="349"/>
      <c r="H123" s="349"/>
      <c r="I123" s="349"/>
      <c r="J123" s="349"/>
      <c r="K123" s="349"/>
      <c r="L123" s="350"/>
      <c r="M123" s="76"/>
      <c r="N123" s="375"/>
      <c r="O123" s="376"/>
      <c r="P123" s="376"/>
      <c r="Q123" s="376"/>
      <c r="R123" s="376"/>
      <c r="S123" s="376"/>
      <c r="T123" s="376"/>
      <c r="U123" s="376"/>
      <c r="V123" s="376"/>
      <c r="W123" s="376"/>
      <c r="X123" s="376"/>
      <c r="Y123" s="376"/>
      <c r="Z123" s="376"/>
      <c r="AA123" s="376"/>
      <c r="AB123" s="376"/>
      <c r="AC123" s="376"/>
      <c r="AD123" s="376"/>
      <c r="AE123" s="376"/>
      <c r="AF123" s="376"/>
      <c r="AG123" s="376"/>
      <c r="AH123" s="376"/>
      <c r="AI123" s="377"/>
      <c r="AK123" s="323">
        <f>SUM(AN123:CK133)</f>
        <v>0</v>
      </c>
      <c r="AL123" s="323"/>
      <c r="AM123" s="323"/>
      <c r="AN123" s="203"/>
      <c r="AO123" s="204"/>
      <c r="AP123" s="204"/>
      <c r="AQ123" s="204"/>
      <c r="AR123" s="204"/>
      <c r="AS123" s="204"/>
      <c r="AT123" s="204"/>
      <c r="AU123" s="204"/>
      <c r="AV123" s="204"/>
      <c r="AW123" s="204"/>
      <c r="AX123" s="204"/>
      <c r="AY123" s="204"/>
      <c r="AZ123" s="204"/>
      <c r="BA123" s="204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  <c r="BZ123" s="204"/>
      <c r="CA123" s="204"/>
      <c r="CB123" s="204"/>
      <c r="CC123" s="204"/>
      <c r="CD123" s="204"/>
      <c r="CE123" s="204"/>
      <c r="CF123" s="204"/>
      <c r="CG123" s="204"/>
      <c r="CH123" s="204"/>
      <c r="CI123" s="204"/>
      <c r="CJ123" s="204"/>
      <c r="CK123" s="205"/>
      <c r="CL123" s="186"/>
      <c r="CM123" s="360" t="s">
        <v>32</v>
      </c>
      <c r="CN123" s="361"/>
      <c r="CO123" s="361"/>
      <c r="CP123" s="361"/>
      <c r="CQ123" s="361"/>
      <c r="CR123" s="361"/>
      <c r="CS123" s="361"/>
      <c r="CT123" s="361"/>
      <c r="CU123" s="361"/>
      <c r="CV123" s="361"/>
      <c r="CW123" s="361"/>
      <c r="CX123" s="362"/>
      <c r="CY123" s="186"/>
      <c r="CZ123" s="186"/>
      <c r="DA123" s="209">
        <f>DA119+1</f>
        <v>49</v>
      </c>
      <c r="DB123" s="210"/>
      <c r="DC123" s="211"/>
      <c r="DD123" s="186"/>
      <c r="DE123" s="314"/>
      <c r="DF123" s="315"/>
      <c r="DG123" s="315"/>
      <c r="DH123" s="315"/>
      <c r="DI123" s="315"/>
      <c r="DJ123" s="315"/>
      <c r="DK123" s="315"/>
      <c r="DL123" s="315"/>
      <c r="DM123" s="315"/>
      <c r="DN123" s="315"/>
      <c r="DO123" s="315"/>
      <c r="DP123" s="315"/>
      <c r="DQ123" s="315"/>
      <c r="DR123" s="315"/>
      <c r="DS123" s="315"/>
      <c r="DT123" s="315"/>
      <c r="DU123" s="315"/>
      <c r="DV123" s="315"/>
      <c r="DW123" s="315"/>
      <c r="DX123" s="315"/>
      <c r="DY123" s="315"/>
      <c r="DZ123" s="315"/>
      <c r="EA123" s="315"/>
      <c r="EB123" s="315"/>
      <c r="EC123" s="315"/>
      <c r="ED123" s="315"/>
      <c r="EE123" s="315"/>
      <c r="EF123" s="315"/>
      <c r="EG123" s="316"/>
      <c r="EH123" s="185"/>
      <c r="EP123" s="185"/>
      <c r="EQ123" s="185"/>
      <c r="ER123" s="185"/>
      <c r="ES123" s="185"/>
      <c r="ET123" s="185"/>
      <c r="EU123" s="185"/>
      <c r="EV123" s="185"/>
      <c r="EW123" s="185"/>
      <c r="EX123" s="185"/>
      <c r="EY123" s="185"/>
      <c r="EZ123" s="185"/>
      <c r="FA123" s="185"/>
      <c r="FB123" s="185"/>
      <c r="FC123" s="185"/>
      <c r="FD123" s="185"/>
      <c r="FE123" s="185"/>
      <c r="FF123" s="185"/>
      <c r="FG123" s="185"/>
      <c r="FH123" s="185"/>
      <c r="FI123" s="185"/>
      <c r="FK123" s="185"/>
      <c r="FL123" s="185"/>
      <c r="FM123" s="185"/>
      <c r="FN123" s="185"/>
      <c r="HG123" s="185"/>
      <c r="HH123" s="185"/>
      <c r="HI123" s="185"/>
      <c r="HJ123" s="185"/>
      <c r="HK123" s="185"/>
      <c r="HL123" s="185"/>
      <c r="HM123" s="185"/>
      <c r="HN123" s="185"/>
      <c r="HO123" s="185"/>
      <c r="HP123" s="185"/>
      <c r="HQ123" s="185"/>
      <c r="HR123" s="185"/>
      <c r="HS123" s="185"/>
      <c r="HT123" s="185"/>
      <c r="HU123" s="72"/>
      <c r="HV123" s="186"/>
      <c r="HW123" s="186"/>
      <c r="HX123" s="186"/>
      <c r="HY123" s="186"/>
      <c r="HZ123" s="186"/>
      <c r="IA123" s="186"/>
      <c r="IB123" s="186"/>
      <c r="IC123" s="186"/>
      <c r="ID123" s="186"/>
      <c r="IE123" s="186"/>
      <c r="IF123" s="186"/>
      <c r="IG123" s="186"/>
      <c r="IH123" s="186"/>
      <c r="II123" s="186"/>
      <c r="IJ123" s="186"/>
      <c r="IK123" s="186"/>
      <c r="IL123" s="186"/>
      <c r="IM123" s="186"/>
      <c r="IN123" s="186"/>
      <c r="IO123" s="186"/>
      <c r="IP123" s="186"/>
      <c r="IQ123" s="186"/>
      <c r="IR123" s="186"/>
      <c r="IS123" s="186"/>
      <c r="IT123" s="186"/>
      <c r="JE123" s="187"/>
      <c r="JF123" s="187"/>
      <c r="JG123" s="187"/>
      <c r="JH123" s="187"/>
      <c r="JI123" s="187"/>
      <c r="JJ123" s="187"/>
      <c r="JK123" s="187"/>
      <c r="JL123" s="187"/>
      <c r="JM123" s="187"/>
    </row>
    <row r="124" spans="1:278" s="45" customFormat="1" ht="3.75" customHeight="1" x14ac:dyDescent="0.25">
      <c r="A124" s="41"/>
      <c r="B124" s="41"/>
      <c r="C124" s="67"/>
      <c r="D124" s="348"/>
      <c r="E124" s="349"/>
      <c r="F124" s="349"/>
      <c r="G124" s="349"/>
      <c r="H124" s="349"/>
      <c r="I124" s="349"/>
      <c r="J124" s="349"/>
      <c r="K124" s="349"/>
      <c r="L124" s="350"/>
      <c r="M124" s="68"/>
      <c r="N124" s="375"/>
      <c r="O124" s="376"/>
      <c r="P124" s="376"/>
      <c r="Q124" s="376"/>
      <c r="R124" s="376"/>
      <c r="S124" s="376"/>
      <c r="T124" s="376"/>
      <c r="U124" s="376"/>
      <c r="V124" s="376"/>
      <c r="W124" s="376"/>
      <c r="X124" s="376"/>
      <c r="Y124" s="376"/>
      <c r="Z124" s="376"/>
      <c r="AA124" s="376"/>
      <c r="AB124" s="376"/>
      <c r="AC124" s="376"/>
      <c r="AD124" s="376"/>
      <c r="AE124" s="376"/>
      <c r="AF124" s="376"/>
      <c r="AG124" s="376"/>
      <c r="AH124" s="376"/>
      <c r="AI124" s="377"/>
      <c r="AK124" s="323"/>
      <c r="AL124" s="323"/>
      <c r="AM124" s="323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  <c r="BH124" s="145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68"/>
      <c r="CZ124" s="68"/>
      <c r="DA124" s="68"/>
      <c r="DB124" s="68"/>
      <c r="DC124" s="68"/>
      <c r="DD124" s="68"/>
      <c r="DE124" s="68">
        <f t="shared" ref="DE124:DE133" si="8">ROUND(AN124*CM124%,2)</f>
        <v>0</v>
      </c>
      <c r="DF124" s="68">
        <f t="shared" ref="DF124" si="9">ROUND(AO124*CN124%,2)</f>
        <v>0</v>
      </c>
      <c r="DG124" s="68">
        <f t="shared" ref="DG124" si="10">ROUND(AP124*CO124%,2)</f>
        <v>0</v>
      </c>
      <c r="DH124" s="68">
        <f t="shared" ref="DH124" si="11">ROUND(AQ124*CP124%,2)</f>
        <v>0</v>
      </c>
      <c r="DI124" s="68">
        <f t="shared" ref="DI124" si="12">ROUND(AR124*CQ124%,2)</f>
        <v>0</v>
      </c>
      <c r="DJ124" s="68">
        <f t="shared" ref="DJ124" si="13">ROUND(AS124*CR124%,2)</f>
        <v>0</v>
      </c>
      <c r="DK124" s="68">
        <f t="shared" ref="DK124" si="14">ROUND(AT124*CS124%,2)</f>
        <v>0</v>
      </c>
      <c r="DL124" s="68">
        <f t="shared" ref="DL124" si="15">ROUND(AU124*CT124%,2)</f>
        <v>0</v>
      </c>
      <c r="DM124" s="68">
        <f t="shared" ref="DM124" si="16">ROUND(AV124*CU124%,2)</f>
        <v>0</v>
      </c>
      <c r="DN124" s="68">
        <f t="shared" ref="DN124" si="17">ROUND(AW124*CV124%,2)</f>
        <v>0</v>
      </c>
      <c r="DO124" s="68">
        <f t="shared" ref="DO124" si="18">ROUND(AX124*CW124%,2)</f>
        <v>0</v>
      </c>
      <c r="DP124" s="68">
        <f t="shared" ref="DP124" si="19">ROUND(AY124*CX124%,2)</f>
        <v>0</v>
      </c>
      <c r="DQ124" s="68">
        <f t="shared" ref="DQ124" si="20">ROUND(AZ124*CY124%,2)</f>
        <v>0</v>
      </c>
      <c r="DR124" s="68">
        <f t="shared" ref="DR124" si="21">ROUND(BA124*CZ124%,2)</f>
        <v>0</v>
      </c>
      <c r="DS124" s="144">
        <f t="shared" ref="DS124" si="22">ROUND(BB124*DA124%,2)</f>
        <v>0</v>
      </c>
      <c r="DT124" s="144">
        <f t="shared" ref="DT124" si="23">ROUND(BC124*DB124%,2)</f>
        <v>0</v>
      </c>
      <c r="DU124" s="41">
        <f t="shared" ref="DU124" si="24">ROUND(BD124*DC124%,2)</f>
        <v>0</v>
      </c>
      <c r="DV124" s="144">
        <f t="shared" ref="DV124" si="25">ROUND(BE124*DD124%,2)</f>
        <v>0</v>
      </c>
      <c r="DW124" s="144">
        <f t="shared" ref="DW124" si="26">ROUND(BF124*DE124%,2)</f>
        <v>0</v>
      </c>
      <c r="DX124" s="144">
        <f t="shared" ref="DX124" si="27">ROUND(BG124*DF124%,2)</f>
        <v>0</v>
      </c>
      <c r="DY124" s="144">
        <f t="shared" ref="DY124" si="28">ROUND(BH124*DG124%,2)</f>
        <v>0</v>
      </c>
      <c r="DZ124" s="144">
        <f t="shared" ref="DZ124" si="29">ROUND(BI124*DH124%,2)</f>
        <v>0</v>
      </c>
      <c r="EA124" s="144">
        <f t="shared" ref="EA124" si="30">ROUND(BJ124*DI124%,2)</f>
        <v>0</v>
      </c>
      <c r="EB124" s="144">
        <f t="shared" ref="EB124" si="31">ROUND(BK124*DJ124%,2)</f>
        <v>0</v>
      </c>
      <c r="EC124" s="67">
        <f t="shared" ref="EC124" si="32">ROUND(BL124*DK124%,2)</f>
        <v>0</v>
      </c>
      <c r="ED124" s="87">
        <f t="shared" ref="ED124" si="33">ROUND(BM124*DL124%,2)</f>
        <v>0</v>
      </c>
      <c r="EE124" s="84">
        <f t="shared" ref="EE124" si="34">ROUND(BN124*DM124%,2)</f>
        <v>0</v>
      </c>
      <c r="EF124" s="145">
        <f t="shared" ref="EF124" si="35">ROUND(BO124*DN124%,2)</f>
        <v>0</v>
      </c>
      <c r="EG124" s="145">
        <f t="shared" ref="EG124" si="36">ROUND(BP124*DO124%,2)</f>
        <v>0</v>
      </c>
    </row>
    <row r="125" spans="1:278" s="80" customFormat="1" ht="15.75" customHeight="1" x14ac:dyDescent="0.2">
      <c r="A125" s="76"/>
      <c r="B125" s="76"/>
      <c r="C125" s="183"/>
      <c r="D125" s="348"/>
      <c r="E125" s="349"/>
      <c r="F125" s="349"/>
      <c r="G125" s="349"/>
      <c r="H125" s="349"/>
      <c r="I125" s="349"/>
      <c r="J125" s="349"/>
      <c r="K125" s="349"/>
      <c r="L125" s="350"/>
      <c r="M125" s="76"/>
      <c r="N125" s="375"/>
      <c r="O125" s="376"/>
      <c r="P125" s="376"/>
      <c r="Q125" s="376"/>
      <c r="R125" s="376"/>
      <c r="S125" s="376"/>
      <c r="T125" s="376"/>
      <c r="U125" s="376"/>
      <c r="V125" s="376"/>
      <c r="W125" s="376"/>
      <c r="X125" s="376"/>
      <c r="Y125" s="376"/>
      <c r="Z125" s="376"/>
      <c r="AA125" s="376"/>
      <c r="AB125" s="376"/>
      <c r="AC125" s="376"/>
      <c r="AD125" s="376"/>
      <c r="AE125" s="376"/>
      <c r="AF125" s="376"/>
      <c r="AG125" s="376"/>
      <c r="AH125" s="376"/>
      <c r="AI125" s="377"/>
      <c r="AK125" s="323"/>
      <c r="AL125" s="323"/>
      <c r="AM125" s="323"/>
      <c r="AN125" s="203"/>
      <c r="AO125" s="204"/>
      <c r="AP125" s="204"/>
      <c r="AQ125" s="204"/>
      <c r="AR125" s="204"/>
      <c r="AS125" s="204"/>
      <c r="AT125" s="204"/>
      <c r="AU125" s="204"/>
      <c r="AV125" s="204"/>
      <c r="AW125" s="204"/>
      <c r="AX125" s="204"/>
      <c r="AY125" s="204"/>
      <c r="AZ125" s="204"/>
      <c r="BA125" s="204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  <c r="BZ125" s="204"/>
      <c r="CA125" s="204"/>
      <c r="CB125" s="204"/>
      <c r="CC125" s="204"/>
      <c r="CD125" s="204"/>
      <c r="CE125" s="204"/>
      <c r="CF125" s="204"/>
      <c r="CG125" s="204"/>
      <c r="CH125" s="204"/>
      <c r="CI125" s="204"/>
      <c r="CJ125" s="204"/>
      <c r="CK125" s="205"/>
      <c r="CL125" s="186"/>
      <c r="CM125" s="206">
        <v>0</v>
      </c>
      <c r="CN125" s="207"/>
      <c r="CO125" s="207"/>
      <c r="CP125" s="207"/>
      <c r="CQ125" s="207"/>
      <c r="CR125" s="207"/>
      <c r="CS125" s="207"/>
      <c r="CT125" s="207"/>
      <c r="CU125" s="207"/>
      <c r="CV125" s="207"/>
      <c r="CW125" s="207"/>
      <c r="CX125" s="208"/>
      <c r="CY125" s="186"/>
      <c r="CZ125" s="186"/>
      <c r="DA125" s="209">
        <f>DA123+1</f>
        <v>50</v>
      </c>
      <c r="DB125" s="210"/>
      <c r="DC125" s="211"/>
      <c r="DD125" s="186"/>
      <c r="DE125" s="200">
        <f t="shared" ref="DE125:DE126" si="37">ROUND(AN125*CM125%,2)</f>
        <v>0</v>
      </c>
      <c r="DF125" s="201"/>
      <c r="DG125" s="201"/>
      <c r="DH125" s="201"/>
      <c r="DI125" s="201"/>
      <c r="DJ125" s="201"/>
      <c r="DK125" s="201"/>
      <c r="DL125" s="201"/>
      <c r="DM125" s="201"/>
      <c r="DN125" s="201"/>
      <c r="DO125" s="201"/>
      <c r="DP125" s="201"/>
      <c r="DQ125" s="201"/>
      <c r="DR125" s="201"/>
      <c r="DS125" s="201"/>
      <c r="DT125" s="201"/>
      <c r="DU125" s="201"/>
      <c r="DV125" s="201"/>
      <c r="DW125" s="201"/>
      <c r="DX125" s="201"/>
      <c r="DY125" s="201"/>
      <c r="DZ125" s="201"/>
      <c r="EA125" s="201"/>
      <c r="EB125" s="201"/>
      <c r="EC125" s="201"/>
      <c r="ED125" s="201"/>
      <c r="EE125" s="201"/>
      <c r="EF125" s="201"/>
      <c r="EG125" s="202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  <c r="FO125" s="78"/>
      <c r="FP125" s="78"/>
      <c r="FQ125" s="78"/>
      <c r="FR125" s="78"/>
      <c r="FS125" s="78"/>
      <c r="FT125" s="78"/>
      <c r="FU125" s="78"/>
      <c r="FV125" s="78"/>
      <c r="FW125" s="78"/>
      <c r="FX125" s="78"/>
      <c r="FY125" s="78"/>
      <c r="FZ125" s="78"/>
      <c r="GA125" s="78"/>
      <c r="GB125" s="78"/>
      <c r="GC125" s="78"/>
      <c r="GD125" s="78"/>
      <c r="GE125" s="78"/>
      <c r="GF125" s="78"/>
      <c r="GG125" s="78"/>
      <c r="GH125" s="78"/>
      <c r="GI125" s="78"/>
      <c r="GJ125" s="78"/>
      <c r="GK125" s="78"/>
      <c r="GL125" s="78"/>
      <c r="GM125" s="78"/>
      <c r="GN125" s="78"/>
      <c r="GO125" s="78"/>
      <c r="GP125" s="78"/>
      <c r="GQ125" s="78"/>
      <c r="GR125" s="78"/>
      <c r="GS125" s="78"/>
      <c r="GT125" s="78"/>
      <c r="GU125" s="78"/>
      <c r="GV125" s="78"/>
      <c r="GW125" s="78"/>
      <c r="GX125" s="78"/>
      <c r="GY125" s="78"/>
      <c r="GZ125" s="78"/>
      <c r="HA125" s="78"/>
      <c r="HB125" s="78"/>
      <c r="HC125" s="78"/>
      <c r="HD125" s="78"/>
      <c r="HE125" s="78"/>
      <c r="HF125" s="78"/>
      <c r="HG125" s="78"/>
      <c r="HH125" s="78"/>
      <c r="HI125" s="78"/>
      <c r="HJ125" s="78"/>
      <c r="HK125" s="78"/>
      <c r="HL125" s="78"/>
      <c r="HM125" s="78"/>
      <c r="HN125" s="78"/>
      <c r="HO125" s="78"/>
      <c r="HP125" s="78"/>
      <c r="HQ125" s="78"/>
      <c r="HR125" s="78"/>
      <c r="HS125" s="78"/>
      <c r="HT125" s="78"/>
      <c r="HU125" s="78"/>
      <c r="HV125" s="78"/>
      <c r="HW125" s="78"/>
      <c r="HX125" s="78"/>
      <c r="HY125" s="78"/>
      <c r="HZ125" s="78"/>
      <c r="IA125" s="78"/>
      <c r="IB125" s="78"/>
      <c r="IC125" s="78"/>
      <c r="ID125" s="78"/>
      <c r="IE125" s="78"/>
      <c r="IF125" s="78"/>
      <c r="IG125" s="78"/>
      <c r="IH125" s="78"/>
      <c r="II125" s="78"/>
      <c r="IJ125" s="78"/>
      <c r="IK125" s="78"/>
      <c r="IL125" s="78"/>
      <c r="IM125" s="78"/>
      <c r="IN125" s="78"/>
      <c r="IO125" s="78"/>
      <c r="IP125" s="78"/>
      <c r="IQ125" s="78"/>
      <c r="IR125" s="78"/>
      <c r="IS125" s="78"/>
      <c r="IT125" s="78"/>
      <c r="IU125" s="78"/>
      <c r="IV125" s="78"/>
      <c r="IW125" s="78"/>
      <c r="IX125" s="78"/>
      <c r="IY125" s="78"/>
      <c r="IZ125" s="78"/>
      <c r="JA125" s="78"/>
      <c r="JB125" s="78"/>
      <c r="JC125" s="78"/>
      <c r="JD125" s="78"/>
      <c r="JE125" s="78"/>
      <c r="JF125" s="78"/>
      <c r="JG125" s="78"/>
      <c r="JH125" s="78"/>
      <c r="JI125" s="78"/>
      <c r="JJ125" s="78"/>
      <c r="JK125" s="78"/>
      <c r="JL125" s="78"/>
      <c r="JM125" s="78"/>
    </row>
    <row r="126" spans="1:278" s="45" customFormat="1" ht="3.75" customHeight="1" x14ac:dyDescent="0.25">
      <c r="A126" s="41"/>
      <c r="B126" s="41"/>
      <c r="C126" s="67"/>
      <c r="D126" s="348"/>
      <c r="E126" s="349"/>
      <c r="F126" s="349"/>
      <c r="G126" s="349"/>
      <c r="H126" s="349"/>
      <c r="I126" s="349"/>
      <c r="J126" s="349"/>
      <c r="K126" s="349"/>
      <c r="L126" s="350"/>
      <c r="M126" s="68"/>
      <c r="N126" s="375"/>
      <c r="O126" s="376"/>
      <c r="P126" s="376"/>
      <c r="Q126" s="376"/>
      <c r="R126" s="376"/>
      <c r="S126" s="376"/>
      <c r="T126" s="376"/>
      <c r="U126" s="376"/>
      <c r="V126" s="376"/>
      <c r="W126" s="376"/>
      <c r="X126" s="376"/>
      <c r="Y126" s="376"/>
      <c r="Z126" s="376"/>
      <c r="AA126" s="376"/>
      <c r="AB126" s="376"/>
      <c r="AC126" s="376"/>
      <c r="AD126" s="376"/>
      <c r="AE126" s="376"/>
      <c r="AF126" s="376"/>
      <c r="AG126" s="376"/>
      <c r="AH126" s="376"/>
      <c r="AI126" s="377"/>
      <c r="AK126" s="323"/>
      <c r="AL126" s="323"/>
      <c r="AM126" s="323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  <c r="BH126" s="145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68"/>
      <c r="CZ126" s="68"/>
      <c r="DA126" s="68"/>
      <c r="DB126" s="68"/>
      <c r="DC126" s="68"/>
      <c r="DD126" s="68"/>
      <c r="DE126" s="68">
        <f t="shared" si="37"/>
        <v>0</v>
      </c>
      <c r="DF126" s="68">
        <f t="shared" ref="DF126" si="38">ROUND(AO126*CN126%,2)</f>
        <v>0</v>
      </c>
      <c r="DG126" s="68">
        <f t="shared" ref="DG126" si="39">ROUND(AP126*CO126%,2)</f>
        <v>0</v>
      </c>
      <c r="DH126" s="68">
        <f t="shared" ref="DH126" si="40">ROUND(AQ126*CP126%,2)</f>
        <v>0</v>
      </c>
      <c r="DI126" s="68">
        <f t="shared" ref="DI126" si="41">ROUND(AR126*CQ126%,2)</f>
        <v>0</v>
      </c>
      <c r="DJ126" s="68">
        <f t="shared" ref="DJ126" si="42">ROUND(AS126*CR126%,2)</f>
        <v>0</v>
      </c>
      <c r="DK126" s="68">
        <f t="shared" ref="DK126" si="43">ROUND(AT126*CS126%,2)</f>
        <v>0</v>
      </c>
      <c r="DL126" s="68">
        <f t="shared" ref="DL126" si="44">ROUND(AU126*CT126%,2)</f>
        <v>0</v>
      </c>
      <c r="DM126" s="68">
        <f t="shared" ref="DM126" si="45">ROUND(AV126*CU126%,2)</f>
        <v>0</v>
      </c>
      <c r="DN126" s="68">
        <f t="shared" ref="DN126" si="46">ROUND(AW126*CV126%,2)</f>
        <v>0</v>
      </c>
      <c r="DO126" s="68">
        <f t="shared" ref="DO126" si="47">ROUND(AX126*CW126%,2)</f>
        <v>0</v>
      </c>
      <c r="DP126" s="68">
        <f t="shared" ref="DP126" si="48">ROUND(AY126*CX126%,2)</f>
        <v>0</v>
      </c>
      <c r="DQ126" s="68">
        <f t="shared" ref="DQ126" si="49">ROUND(AZ126*CY126%,2)</f>
        <v>0</v>
      </c>
      <c r="DR126" s="68">
        <f t="shared" ref="DR126" si="50">ROUND(BA126*CZ126%,2)</f>
        <v>0</v>
      </c>
      <c r="DS126" s="144">
        <f t="shared" ref="DS126" si="51">ROUND(BB126*DA126%,2)</f>
        <v>0</v>
      </c>
      <c r="DT126" s="144">
        <f t="shared" ref="DT126" si="52">ROUND(BC126*DB126%,2)</f>
        <v>0</v>
      </c>
      <c r="DU126" s="41">
        <f t="shared" ref="DU126" si="53">ROUND(BD126*DC126%,2)</f>
        <v>0</v>
      </c>
      <c r="DV126" s="144">
        <f t="shared" ref="DV126" si="54">ROUND(BE126*DD126%,2)</f>
        <v>0</v>
      </c>
      <c r="DW126" s="144">
        <f t="shared" ref="DW126" si="55">ROUND(BF126*DE126%,2)</f>
        <v>0</v>
      </c>
      <c r="DX126" s="144">
        <f t="shared" ref="DX126" si="56">ROUND(BG126*DF126%,2)</f>
        <v>0</v>
      </c>
      <c r="DY126" s="144">
        <f t="shared" ref="DY126" si="57">ROUND(BH126*DG126%,2)</f>
        <v>0</v>
      </c>
      <c r="DZ126" s="144">
        <f t="shared" ref="DZ126" si="58">ROUND(BI126*DH126%,2)</f>
        <v>0</v>
      </c>
      <c r="EA126" s="144">
        <f t="shared" ref="EA126" si="59">ROUND(BJ126*DI126%,2)</f>
        <v>0</v>
      </c>
      <c r="EB126" s="144">
        <f t="shared" ref="EB126" si="60">ROUND(BK126*DJ126%,2)</f>
        <v>0</v>
      </c>
      <c r="EC126" s="67">
        <f t="shared" ref="EC126" si="61">ROUND(BL126*DK126%,2)</f>
        <v>0</v>
      </c>
      <c r="ED126" s="87">
        <f t="shared" ref="ED126" si="62">ROUND(BM126*DL126%,2)</f>
        <v>0</v>
      </c>
      <c r="EE126" s="84">
        <f t="shared" ref="EE126" si="63">ROUND(BN126*DM126%,2)</f>
        <v>0</v>
      </c>
      <c r="EF126" s="145">
        <f t="shared" ref="EF126" si="64">ROUND(BO126*DN126%,2)</f>
        <v>0</v>
      </c>
      <c r="EG126" s="145">
        <f t="shared" ref="EG126" si="65">ROUND(BP126*DO126%,2)</f>
        <v>0</v>
      </c>
    </row>
    <row r="127" spans="1:278" s="80" customFormat="1" ht="15.75" customHeight="1" x14ac:dyDescent="0.2">
      <c r="A127" s="76"/>
      <c r="B127" s="76"/>
      <c r="C127" s="183"/>
      <c r="D127" s="348"/>
      <c r="E127" s="349"/>
      <c r="F127" s="349"/>
      <c r="G127" s="349"/>
      <c r="H127" s="349"/>
      <c r="I127" s="349"/>
      <c r="J127" s="349"/>
      <c r="K127" s="349"/>
      <c r="L127" s="350"/>
      <c r="M127" s="76"/>
      <c r="N127" s="375"/>
      <c r="O127" s="376"/>
      <c r="P127" s="376"/>
      <c r="Q127" s="376"/>
      <c r="R127" s="376"/>
      <c r="S127" s="376"/>
      <c r="T127" s="376"/>
      <c r="U127" s="376"/>
      <c r="V127" s="376"/>
      <c r="W127" s="376"/>
      <c r="X127" s="376"/>
      <c r="Y127" s="376"/>
      <c r="Z127" s="376"/>
      <c r="AA127" s="376"/>
      <c r="AB127" s="376"/>
      <c r="AC127" s="376"/>
      <c r="AD127" s="376"/>
      <c r="AE127" s="376"/>
      <c r="AF127" s="376"/>
      <c r="AG127" s="376"/>
      <c r="AH127" s="376"/>
      <c r="AI127" s="377"/>
      <c r="AK127" s="323"/>
      <c r="AL127" s="323"/>
      <c r="AM127" s="323"/>
      <c r="AN127" s="203"/>
      <c r="AO127" s="204"/>
      <c r="AP127" s="204"/>
      <c r="AQ127" s="204"/>
      <c r="AR127" s="204"/>
      <c r="AS127" s="204"/>
      <c r="AT127" s="204"/>
      <c r="AU127" s="204"/>
      <c r="AV127" s="204"/>
      <c r="AW127" s="204"/>
      <c r="AX127" s="204"/>
      <c r="AY127" s="204"/>
      <c r="AZ127" s="204"/>
      <c r="BA127" s="204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  <c r="BZ127" s="204"/>
      <c r="CA127" s="204"/>
      <c r="CB127" s="204"/>
      <c r="CC127" s="204"/>
      <c r="CD127" s="204"/>
      <c r="CE127" s="204"/>
      <c r="CF127" s="204"/>
      <c r="CG127" s="204"/>
      <c r="CH127" s="204"/>
      <c r="CI127" s="204"/>
      <c r="CJ127" s="204"/>
      <c r="CK127" s="205"/>
      <c r="CL127" s="186"/>
      <c r="CM127" s="206">
        <v>5</v>
      </c>
      <c r="CN127" s="207"/>
      <c r="CO127" s="207"/>
      <c r="CP127" s="207"/>
      <c r="CQ127" s="207"/>
      <c r="CR127" s="207"/>
      <c r="CS127" s="207"/>
      <c r="CT127" s="207"/>
      <c r="CU127" s="207"/>
      <c r="CV127" s="207"/>
      <c r="CW127" s="207"/>
      <c r="CX127" s="208"/>
      <c r="CY127" s="186"/>
      <c r="CZ127" s="186"/>
      <c r="DA127" s="209">
        <f>DA125+1</f>
        <v>51</v>
      </c>
      <c r="DB127" s="210"/>
      <c r="DC127" s="211"/>
      <c r="DD127" s="186"/>
      <c r="DE127" s="200">
        <f t="shared" si="8"/>
        <v>0</v>
      </c>
      <c r="DF127" s="201"/>
      <c r="DG127" s="201"/>
      <c r="DH127" s="201"/>
      <c r="DI127" s="201"/>
      <c r="DJ127" s="201"/>
      <c r="DK127" s="201"/>
      <c r="DL127" s="201"/>
      <c r="DM127" s="201"/>
      <c r="DN127" s="201"/>
      <c r="DO127" s="201"/>
      <c r="DP127" s="201"/>
      <c r="DQ127" s="201"/>
      <c r="DR127" s="201"/>
      <c r="DS127" s="201"/>
      <c r="DT127" s="201"/>
      <c r="DU127" s="201"/>
      <c r="DV127" s="201"/>
      <c r="DW127" s="201"/>
      <c r="DX127" s="201"/>
      <c r="DY127" s="201"/>
      <c r="DZ127" s="201"/>
      <c r="EA127" s="201"/>
      <c r="EB127" s="201"/>
      <c r="EC127" s="201"/>
      <c r="ED127" s="201"/>
      <c r="EE127" s="201"/>
      <c r="EF127" s="201"/>
      <c r="EG127" s="202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  <c r="FO127" s="78"/>
      <c r="FP127" s="78"/>
      <c r="FQ127" s="78"/>
      <c r="FR127" s="78"/>
      <c r="FS127" s="78"/>
      <c r="FT127" s="78"/>
      <c r="FU127" s="78"/>
      <c r="FV127" s="78"/>
      <c r="FW127" s="78"/>
      <c r="FX127" s="78"/>
      <c r="FY127" s="78"/>
      <c r="FZ127" s="78"/>
      <c r="GA127" s="78"/>
      <c r="GB127" s="78"/>
      <c r="GC127" s="78"/>
      <c r="GD127" s="78"/>
      <c r="GE127" s="78"/>
      <c r="GF127" s="78"/>
      <c r="GG127" s="78"/>
      <c r="GH127" s="78"/>
      <c r="GI127" s="78"/>
      <c r="GJ127" s="78"/>
      <c r="GK127" s="78"/>
      <c r="GL127" s="78"/>
      <c r="GM127" s="78"/>
      <c r="GN127" s="78"/>
      <c r="GO127" s="78"/>
      <c r="GP127" s="78"/>
      <c r="GQ127" s="78"/>
      <c r="GR127" s="78"/>
      <c r="GS127" s="78"/>
      <c r="GT127" s="78"/>
      <c r="GU127" s="78"/>
      <c r="GV127" s="78"/>
      <c r="GW127" s="78"/>
      <c r="GX127" s="78"/>
      <c r="GY127" s="78"/>
      <c r="GZ127" s="78"/>
      <c r="HA127" s="78"/>
      <c r="HB127" s="78"/>
      <c r="HC127" s="78"/>
      <c r="HD127" s="78"/>
      <c r="HE127" s="78"/>
      <c r="HF127" s="78"/>
      <c r="HG127" s="78"/>
      <c r="HH127" s="78"/>
      <c r="HI127" s="78"/>
      <c r="HJ127" s="78"/>
      <c r="HK127" s="78"/>
      <c r="HL127" s="78"/>
      <c r="HM127" s="78"/>
      <c r="HN127" s="78"/>
      <c r="HO127" s="78"/>
      <c r="HP127" s="78"/>
      <c r="HQ127" s="78"/>
      <c r="HR127" s="78"/>
      <c r="HS127" s="78"/>
      <c r="HT127" s="78"/>
      <c r="HU127" s="78"/>
      <c r="HV127" s="78"/>
      <c r="HW127" s="78"/>
      <c r="HX127" s="78"/>
      <c r="HY127" s="78"/>
      <c r="HZ127" s="78"/>
      <c r="IA127" s="78"/>
      <c r="IB127" s="78"/>
      <c r="IC127" s="78"/>
      <c r="ID127" s="78"/>
      <c r="IE127" s="78"/>
      <c r="IF127" s="78"/>
      <c r="IG127" s="78"/>
      <c r="IH127" s="78"/>
      <c r="II127" s="78"/>
      <c r="IJ127" s="78"/>
      <c r="IK127" s="78"/>
      <c r="IL127" s="78"/>
      <c r="IM127" s="78"/>
      <c r="IN127" s="78"/>
      <c r="IO127" s="78"/>
      <c r="IP127" s="78"/>
      <c r="IQ127" s="78"/>
      <c r="IR127" s="78"/>
      <c r="IS127" s="78"/>
      <c r="IT127" s="78"/>
      <c r="IU127" s="78"/>
      <c r="IV127" s="78"/>
      <c r="IW127" s="78"/>
      <c r="IX127" s="78"/>
      <c r="IY127" s="78"/>
      <c r="IZ127" s="78"/>
      <c r="JA127" s="78"/>
      <c r="JB127" s="78"/>
      <c r="JC127" s="78"/>
      <c r="JD127" s="78"/>
      <c r="JE127" s="78"/>
      <c r="JF127" s="78"/>
      <c r="JG127" s="78"/>
      <c r="JH127" s="78"/>
      <c r="JI127" s="78"/>
      <c r="JJ127" s="78"/>
      <c r="JK127" s="78"/>
      <c r="JL127" s="78"/>
      <c r="JM127" s="78"/>
    </row>
    <row r="128" spans="1:278" s="45" customFormat="1" ht="3.75" customHeight="1" x14ac:dyDescent="0.25">
      <c r="A128" s="41"/>
      <c r="B128" s="41"/>
      <c r="C128" s="67"/>
      <c r="D128" s="348"/>
      <c r="E128" s="349"/>
      <c r="F128" s="349"/>
      <c r="G128" s="349"/>
      <c r="H128" s="349"/>
      <c r="I128" s="349"/>
      <c r="J128" s="349"/>
      <c r="K128" s="349"/>
      <c r="L128" s="350"/>
      <c r="M128" s="68"/>
      <c r="N128" s="375"/>
      <c r="O128" s="376"/>
      <c r="P128" s="376"/>
      <c r="Q128" s="376"/>
      <c r="R128" s="376"/>
      <c r="S128" s="376"/>
      <c r="T128" s="376"/>
      <c r="U128" s="376"/>
      <c r="V128" s="376"/>
      <c r="W128" s="376"/>
      <c r="X128" s="376"/>
      <c r="Y128" s="376"/>
      <c r="Z128" s="376"/>
      <c r="AA128" s="376"/>
      <c r="AB128" s="376"/>
      <c r="AC128" s="376"/>
      <c r="AD128" s="376"/>
      <c r="AE128" s="376"/>
      <c r="AF128" s="376"/>
      <c r="AG128" s="376"/>
      <c r="AH128" s="376"/>
      <c r="AI128" s="377"/>
      <c r="AK128" s="323"/>
      <c r="AL128" s="323"/>
      <c r="AM128" s="323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5"/>
      <c r="BH128" s="145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68"/>
      <c r="CZ128" s="68"/>
      <c r="DA128" s="68"/>
      <c r="DB128" s="68"/>
      <c r="DC128" s="68"/>
      <c r="DD128" s="68"/>
      <c r="DE128" s="68">
        <f t="shared" si="8"/>
        <v>0</v>
      </c>
      <c r="DF128" s="68">
        <f t="shared" ref="DF128" si="66">ROUND(AO128*CN128%,2)</f>
        <v>0</v>
      </c>
      <c r="DG128" s="68">
        <f t="shared" ref="DG128" si="67">ROUND(AP128*CO128%,2)</f>
        <v>0</v>
      </c>
      <c r="DH128" s="68">
        <f t="shared" ref="DH128" si="68">ROUND(AQ128*CP128%,2)</f>
        <v>0</v>
      </c>
      <c r="DI128" s="68">
        <f t="shared" ref="DI128" si="69">ROUND(AR128*CQ128%,2)</f>
        <v>0</v>
      </c>
      <c r="DJ128" s="68">
        <f t="shared" ref="DJ128" si="70">ROUND(AS128*CR128%,2)</f>
        <v>0</v>
      </c>
      <c r="DK128" s="68">
        <f t="shared" ref="DK128" si="71">ROUND(AT128*CS128%,2)</f>
        <v>0</v>
      </c>
      <c r="DL128" s="68">
        <f t="shared" ref="DL128" si="72">ROUND(AU128*CT128%,2)</f>
        <v>0</v>
      </c>
      <c r="DM128" s="68">
        <f t="shared" ref="DM128" si="73">ROUND(AV128*CU128%,2)</f>
        <v>0</v>
      </c>
      <c r="DN128" s="68">
        <f t="shared" ref="DN128" si="74">ROUND(AW128*CV128%,2)</f>
        <v>0</v>
      </c>
      <c r="DO128" s="68">
        <f t="shared" ref="DO128" si="75">ROUND(AX128*CW128%,2)</f>
        <v>0</v>
      </c>
      <c r="DP128" s="68">
        <f t="shared" ref="DP128" si="76">ROUND(AY128*CX128%,2)</f>
        <v>0</v>
      </c>
      <c r="DQ128" s="68">
        <f t="shared" ref="DQ128" si="77">ROUND(AZ128*CY128%,2)</f>
        <v>0</v>
      </c>
      <c r="DR128" s="68">
        <f t="shared" ref="DR128" si="78">ROUND(BA128*CZ128%,2)</f>
        <v>0</v>
      </c>
      <c r="DS128" s="144">
        <f t="shared" ref="DS128" si="79">ROUND(BB128*DA128%,2)</f>
        <v>0</v>
      </c>
      <c r="DT128" s="144">
        <f t="shared" ref="DT128" si="80">ROUND(BC128*DB128%,2)</f>
        <v>0</v>
      </c>
      <c r="DU128" s="41">
        <f t="shared" ref="DU128" si="81">ROUND(BD128*DC128%,2)</f>
        <v>0</v>
      </c>
      <c r="DV128" s="144">
        <f t="shared" ref="DV128" si="82">ROUND(BE128*DD128%,2)</f>
        <v>0</v>
      </c>
      <c r="DW128" s="144">
        <f t="shared" ref="DW128" si="83">ROUND(BF128*DE128%,2)</f>
        <v>0</v>
      </c>
      <c r="DX128" s="144">
        <f t="shared" ref="DX128" si="84">ROUND(BG128*DF128%,2)</f>
        <v>0</v>
      </c>
      <c r="DY128" s="144">
        <f t="shared" ref="DY128" si="85">ROUND(BH128*DG128%,2)</f>
        <v>0</v>
      </c>
      <c r="DZ128" s="144">
        <f t="shared" ref="DZ128" si="86">ROUND(BI128*DH128%,2)</f>
        <v>0</v>
      </c>
      <c r="EA128" s="144">
        <f t="shared" ref="EA128" si="87">ROUND(BJ128*DI128%,2)</f>
        <v>0</v>
      </c>
      <c r="EB128" s="144">
        <f t="shared" ref="EB128" si="88">ROUND(BK128*DJ128%,2)</f>
        <v>0</v>
      </c>
      <c r="EC128" s="67">
        <f t="shared" ref="EC128" si="89">ROUND(BL128*DK128%,2)</f>
        <v>0</v>
      </c>
      <c r="ED128" s="87">
        <f t="shared" ref="ED128" si="90">ROUND(BM128*DL128%,2)</f>
        <v>0</v>
      </c>
      <c r="EE128" s="84">
        <f t="shared" ref="EE128" si="91">ROUND(BN128*DM128%,2)</f>
        <v>0</v>
      </c>
      <c r="EF128" s="145">
        <f t="shared" ref="EF128" si="92">ROUND(BO128*DN128%,2)</f>
        <v>0</v>
      </c>
      <c r="EG128" s="145">
        <f t="shared" ref="EG128" si="93">ROUND(BP128*DO128%,2)</f>
        <v>0</v>
      </c>
    </row>
    <row r="129" spans="1:273" s="80" customFormat="1" ht="15.75" customHeight="1" x14ac:dyDescent="0.2">
      <c r="A129" s="76"/>
      <c r="B129" s="76"/>
      <c r="C129" s="183"/>
      <c r="D129" s="348"/>
      <c r="E129" s="349"/>
      <c r="F129" s="349"/>
      <c r="G129" s="349"/>
      <c r="H129" s="349"/>
      <c r="I129" s="349"/>
      <c r="J129" s="349"/>
      <c r="K129" s="349"/>
      <c r="L129" s="350"/>
      <c r="M129" s="76"/>
      <c r="N129" s="375"/>
      <c r="O129" s="376"/>
      <c r="P129" s="376"/>
      <c r="Q129" s="376"/>
      <c r="R129" s="376"/>
      <c r="S129" s="376"/>
      <c r="T129" s="376"/>
      <c r="U129" s="376"/>
      <c r="V129" s="376"/>
      <c r="W129" s="376"/>
      <c r="X129" s="376"/>
      <c r="Y129" s="376"/>
      <c r="Z129" s="376"/>
      <c r="AA129" s="376"/>
      <c r="AB129" s="376"/>
      <c r="AC129" s="376"/>
      <c r="AD129" s="376"/>
      <c r="AE129" s="376"/>
      <c r="AF129" s="376"/>
      <c r="AG129" s="376"/>
      <c r="AH129" s="376"/>
      <c r="AI129" s="377"/>
      <c r="AK129" s="323"/>
      <c r="AL129" s="323"/>
      <c r="AM129" s="323"/>
      <c r="AN129" s="203"/>
      <c r="AO129" s="204"/>
      <c r="AP129" s="204"/>
      <c r="AQ129" s="204"/>
      <c r="AR129" s="204"/>
      <c r="AS129" s="204"/>
      <c r="AT129" s="204"/>
      <c r="AU129" s="204"/>
      <c r="AV129" s="204"/>
      <c r="AW129" s="204"/>
      <c r="AX129" s="204"/>
      <c r="AY129" s="204"/>
      <c r="AZ129" s="204"/>
      <c r="BA129" s="204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  <c r="BZ129" s="204"/>
      <c r="CA129" s="204"/>
      <c r="CB129" s="204"/>
      <c r="CC129" s="204"/>
      <c r="CD129" s="204"/>
      <c r="CE129" s="204"/>
      <c r="CF129" s="204"/>
      <c r="CG129" s="204"/>
      <c r="CH129" s="204"/>
      <c r="CI129" s="204"/>
      <c r="CJ129" s="204"/>
      <c r="CK129" s="205"/>
      <c r="CL129" s="186"/>
      <c r="CM129" s="206">
        <v>10</v>
      </c>
      <c r="CN129" s="207"/>
      <c r="CO129" s="207"/>
      <c r="CP129" s="207"/>
      <c r="CQ129" s="207"/>
      <c r="CR129" s="207"/>
      <c r="CS129" s="207"/>
      <c r="CT129" s="207"/>
      <c r="CU129" s="207"/>
      <c r="CV129" s="207"/>
      <c r="CW129" s="207"/>
      <c r="CX129" s="208"/>
      <c r="CY129" s="186"/>
      <c r="CZ129" s="186"/>
      <c r="DA129" s="209">
        <f>DA127+1</f>
        <v>52</v>
      </c>
      <c r="DB129" s="210"/>
      <c r="DC129" s="211"/>
      <c r="DD129" s="186"/>
      <c r="DE129" s="200">
        <f t="shared" si="8"/>
        <v>0</v>
      </c>
      <c r="DF129" s="201"/>
      <c r="DG129" s="201"/>
      <c r="DH129" s="201"/>
      <c r="DI129" s="201"/>
      <c r="DJ129" s="201"/>
      <c r="DK129" s="201"/>
      <c r="DL129" s="201"/>
      <c r="DM129" s="201"/>
      <c r="DN129" s="201"/>
      <c r="DO129" s="201"/>
      <c r="DP129" s="201"/>
      <c r="DQ129" s="201"/>
      <c r="DR129" s="201"/>
      <c r="DS129" s="201"/>
      <c r="DT129" s="201"/>
      <c r="DU129" s="201"/>
      <c r="DV129" s="201"/>
      <c r="DW129" s="201"/>
      <c r="DX129" s="201"/>
      <c r="DY129" s="201"/>
      <c r="DZ129" s="201"/>
      <c r="EA129" s="201"/>
      <c r="EB129" s="201"/>
      <c r="EC129" s="201"/>
      <c r="ED129" s="201"/>
      <c r="EE129" s="201"/>
      <c r="EF129" s="201"/>
      <c r="EG129" s="202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  <c r="FO129" s="78"/>
      <c r="FP129" s="78"/>
      <c r="FQ129" s="78"/>
      <c r="FR129" s="78"/>
      <c r="FS129" s="78"/>
      <c r="FT129" s="78"/>
      <c r="FU129" s="78"/>
      <c r="FV129" s="78"/>
      <c r="FW129" s="78"/>
      <c r="FX129" s="78"/>
      <c r="FY129" s="78"/>
      <c r="FZ129" s="78"/>
      <c r="GA129" s="78"/>
      <c r="GB129" s="78"/>
      <c r="GC129" s="78"/>
      <c r="GD129" s="78"/>
      <c r="GE129" s="78"/>
      <c r="GF129" s="78"/>
      <c r="GG129" s="78"/>
      <c r="GH129" s="78"/>
      <c r="GI129" s="78"/>
      <c r="GJ129" s="78"/>
      <c r="GK129" s="78"/>
      <c r="GL129" s="78"/>
      <c r="GM129" s="78"/>
      <c r="GN129" s="78"/>
      <c r="GO129" s="78"/>
      <c r="GP129" s="78"/>
      <c r="GQ129" s="78"/>
      <c r="GR129" s="78"/>
      <c r="GS129" s="78"/>
      <c r="GT129" s="78"/>
      <c r="GU129" s="78"/>
      <c r="GV129" s="78"/>
      <c r="GW129" s="78"/>
      <c r="GX129" s="78"/>
      <c r="GY129" s="78"/>
      <c r="GZ129" s="78"/>
      <c r="HA129" s="78"/>
      <c r="HB129" s="78"/>
      <c r="HC129" s="78"/>
      <c r="HD129" s="78"/>
      <c r="HE129" s="78"/>
      <c r="HF129" s="78"/>
      <c r="HG129" s="78"/>
      <c r="HH129" s="78"/>
      <c r="HI129" s="78"/>
      <c r="HJ129" s="78"/>
      <c r="HK129" s="78"/>
      <c r="HL129" s="78"/>
      <c r="HM129" s="78"/>
      <c r="HN129" s="78"/>
      <c r="HO129" s="78"/>
      <c r="HP129" s="78"/>
      <c r="HQ129" s="78"/>
      <c r="HR129" s="78"/>
      <c r="HS129" s="78"/>
      <c r="HT129" s="78"/>
      <c r="HU129" s="78"/>
      <c r="HV129" s="78"/>
      <c r="HW129" s="78"/>
      <c r="HX129" s="78"/>
      <c r="HY129" s="78"/>
      <c r="HZ129" s="78"/>
      <c r="IA129" s="78"/>
      <c r="IB129" s="78"/>
      <c r="IC129" s="78"/>
      <c r="ID129" s="78"/>
      <c r="IE129" s="78"/>
      <c r="IF129" s="78"/>
      <c r="IG129" s="78"/>
      <c r="IH129" s="78"/>
      <c r="II129" s="78"/>
      <c r="IJ129" s="78"/>
      <c r="IK129" s="78"/>
      <c r="IL129" s="78"/>
      <c r="IM129" s="78"/>
      <c r="IN129" s="78"/>
      <c r="IO129" s="78"/>
      <c r="IP129" s="78"/>
      <c r="IQ129" s="78"/>
      <c r="IR129" s="78"/>
      <c r="IS129" s="78"/>
      <c r="IT129" s="78"/>
      <c r="IU129" s="78"/>
      <c r="IV129" s="78"/>
      <c r="IW129" s="78"/>
      <c r="IX129" s="78"/>
      <c r="IY129" s="78"/>
      <c r="IZ129" s="78"/>
      <c r="JA129" s="78"/>
      <c r="JB129" s="78"/>
      <c r="JC129" s="78"/>
      <c r="JD129" s="78"/>
      <c r="JE129" s="78"/>
      <c r="JF129" s="78"/>
      <c r="JG129" s="78"/>
      <c r="JH129" s="78"/>
      <c r="JI129" s="78"/>
      <c r="JJ129" s="78"/>
      <c r="JK129" s="78"/>
      <c r="JL129" s="78"/>
      <c r="JM129" s="78"/>
    </row>
    <row r="130" spans="1:273" s="45" customFormat="1" ht="3.75" customHeight="1" x14ac:dyDescent="0.25">
      <c r="A130" s="41"/>
      <c r="B130" s="41"/>
      <c r="C130" s="67"/>
      <c r="D130" s="348"/>
      <c r="E130" s="349"/>
      <c r="F130" s="349"/>
      <c r="G130" s="349"/>
      <c r="H130" s="349"/>
      <c r="I130" s="349"/>
      <c r="J130" s="349"/>
      <c r="K130" s="349"/>
      <c r="L130" s="350"/>
      <c r="M130" s="68"/>
      <c r="N130" s="375"/>
      <c r="O130" s="376"/>
      <c r="P130" s="376"/>
      <c r="Q130" s="376"/>
      <c r="R130" s="376"/>
      <c r="S130" s="376"/>
      <c r="T130" s="376"/>
      <c r="U130" s="376"/>
      <c r="V130" s="376"/>
      <c r="W130" s="376"/>
      <c r="X130" s="376"/>
      <c r="Y130" s="376"/>
      <c r="Z130" s="376"/>
      <c r="AA130" s="376"/>
      <c r="AB130" s="376"/>
      <c r="AC130" s="376"/>
      <c r="AD130" s="376"/>
      <c r="AE130" s="376"/>
      <c r="AF130" s="376"/>
      <c r="AG130" s="376"/>
      <c r="AH130" s="376"/>
      <c r="AI130" s="377"/>
      <c r="AK130" s="323"/>
      <c r="AL130" s="323"/>
      <c r="AM130" s="323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145"/>
      <c r="BF130" s="145"/>
      <c r="BG130" s="145"/>
      <c r="BH130" s="145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68"/>
      <c r="CJ130" s="68"/>
      <c r="CK130" s="68"/>
      <c r="CL130" s="68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68"/>
      <c r="CZ130" s="68"/>
      <c r="DA130" s="68"/>
      <c r="DB130" s="68"/>
      <c r="DC130" s="68"/>
      <c r="DD130" s="68"/>
      <c r="DE130" s="68">
        <f t="shared" si="8"/>
        <v>0</v>
      </c>
      <c r="DF130" s="68">
        <f t="shared" ref="DF130" si="94">ROUND(AO130*CN130%,2)</f>
        <v>0</v>
      </c>
      <c r="DG130" s="68">
        <f t="shared" ref="DG130" si="95">ROUND(AP130*CO130%,2)</f>
        <v>0</v>
      </c>
      <c r="DH130" s="68">
        <f t="shared" ref="DH130" si="96">ROUND(AQ130*CP130%,2)</f>
        <v>0</v>
      </c>
      <c r="DI130" s="68">
        <f t="shared" ref="DI130" si="97">ROUND(AR130*CQ130%,2)</f>
        <v>0</v>
      </c>
      <c r="DJ130" s="68">
        <f t="shared" ref="DJ130" si="98">ROUND(AS130*CR130%,2)</f>
        <v>0</v>
      </c>
      <c r="DK130" s="68">
        <f t="shared" ref="DK130" si="99">ROUND(AT130*CS130%,2)</f>
        <v>0</v>
      </c>
      <c r="DL130" s="68">
        <f t="shared" ref="DL130" si="100">ROUND(AU130*CT130%,2)</f>
        <v>0</v>
      </c>
      <c r="DM130" s="68">
        <f t="shared" ref="DM130" si="101">ROUND(AV130*CU130%,2)</f>
        <v>0</v>
      </c>
      <c r="DN130" s="68">
        <f t="shared" ref="DN130" si="102">ROUND(AW130*CV130%,2)</f>
        <v>0</v>
      </c>
      <c r="DO130" s="68">
        <f t="shared" ref="DO130" si="103">ROUND(AX130*CW130%,2)</f>
        <v>0</v>
      </c>
      <c r="DP130" s="68">
        <f t="shared" ref="DP130" si="104">ROUND(AY130*CX130%,2)</f>
        <v>0</v>
      </c>
      <c r="DQ130" s="68">
        <f t="shared" ref="DQ130" si="105">ROUND(AZ130*CY130%,2)</f>
        <v>0</v>
      </c>
      <c r="DR130" s="68">
        <f t="shared" ref="DR130" si="106">ROUND(BA130*CZ130%,2)</f>
        <v>0</v>
      </c>
      <c r="DS130" s="144">
        <f t="shared" ref="DS130" si="107">ROUND(BB130*DA130%,2)</f>
        <v>0</v>
      </c>
      <c r="DT130" s="144">
        <f t="shared" ref="DT130" si="108">ROUND(BC130*DB130%,2)</f>
        <v>0</v>
      </c>
      <c r="DU130" s="41">
        <f t="shared" ref="DU130" si="109">ROUND(BD130*DC130%,2)</f>
        <v>0</v>
      </c>
      <c r="DV130" s="144">
        <f t="shared" ref="DV130" si="110">ROUND(BE130*DD130%,2)</f>
        <v>0</v>
      </c>
      <c r="DW130" s="144">
        <f t="shared" ref="DW130" si="111">ROUND(BF130*DE130%,2)</f>
        <v>0</v>
      </c>
      <c r="DX130" s="144">
        <f t="shared" ref="DX130" si="112">ROUND(BG130*DF130%,2)</f>
        <v>0</v>
      </c>
      <c r="DY130" s="144">
        <f t="shared" ref="DY130" si="113">ROUND(BH130*DG130%,2)</f>
        <v>0</v>
      </c>
      <c r="DZ130" s="144">
        <f t="shared" ref="DZ130" si="114">ROUND(BI130*DH130%,2)</f>
        <v>0</v>
      </c>
      <c r="EA130" s="144">
        <f t="shared" ref="EA130" si="115">ROUND(BJ130*DI130%,2)</f>
        <v>0</v>
      </c>
      <c r="EB130" s="144">
        <f t="shared" ref="EB130" si="116">ROUND(BK130*DJ130%,2)</f>
        <v>0</v>
      </c>
      <c r="EC130" s="67">
        <f t="shared" ref="EC130" si="117">ROUND(BL130*DK130%,2)</f>
        <v>0</v>
      </c>
      <c r="ED130" s="87">
        <f t="shared" ref="ED130" si="118">ROUND(BM130*DL130%,2)</f>
        <v>0</v>
      </c>
      <c r="EE130" s="84">
        <f t="shared" ref="EE130" si="119">ROUND(BN130*DM130%,2)</f>
        <v>0</v>
      </c>
      <c r="EF130" s="145">
        <f t="shared" ref="EF130" si="120">ROUND(BO130*DN130%,2)</f>
        <v>0</v>
      </c>
      <c r="EG130" s="145">
        <f t="shared" ref="EG130" si="121">ROUND(BP130*DO130%,2)</f>
        <v>0</v>
      </c>
    </row>
    <row r="131" spans="1:273" s="80" customFormat="1" ht="15.75" customHeight="1" x14ac:dyDescent="0.2">
      <c r="A131" s="76"/>
      <c r="B131" s="76"/>
      <c r="C131" s="183"/>
      <c r="D131" s="348"/>
      <c r="E131" s="349"/>
      <c r="F131" s="349"/>
      <c r="G131" s="349"/>
      <c r="H131" s="349"/>
      <c r="I131" s="349"/>
      <c r="J131" s="349"/>
      <c r="K131" s="349"/>
      <c r="L131" s="350"/>
      <c r="M131" s="76"/>
      <c r="N131" s="375"/>
      <c r="O131" s="376"/>
      <c r="P131" s="376"/>
      <c r="Q131" s="376"/>
      <c r="R131" s="376"/>
      <c r="S131" s="376"/>
      <c r="T131" s="376"/>
      <c r="U131" s="376"/>
      <c r="V131" s="376"/>
      <c r="W131" s="376"/>
      <c r="X131" s="376"/>
      <c r="Y131" s="376"/>
      <c r="Z131" s="376"/>
      <c r="AA131" s="376"/>
      <c r="AB131" s="376"/>
      <c r="AC131" s="376"/>
      <c r="AD131" s="376"/>
      <c r="AE131" s="376"/>
      <c r="AF131" s="376"/>
      <c r="AG131" s="376"/>
      <c r="AH131" s="376"/>
      <c r="AI131" s="377"/>
      <c r="AK131" s="323"/>
      <c r="AL131" s="323"/>
      <c r="AM131" s="323"/>
      <c r="AN131" s="203"/>
      <c r="AO131" s="204"/>
      <c r="AP131" s="204"/>
      <c r="AQ131" s="204"/>
      <c r="AR131" s="204"/>
      <c r="AS131" s="204"/>
      <c r="AT131" s="204"/>
      <c r="AU131" s="204"/>
      <c r="AV131" s="204"/>
      <c r="AW131" s="204"/>
      <c r="AX131" s="204"/>
      <c r="AY131" s="204"/>
      <c r="AZ131" s="204"/>
      <c r="BA131" s="204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  <c r="BZ131" s="204"/>
      <c r="CA131" s="204"/>
      <c r="CB131" s="204"/>
      <c r="CC131" s="204"/>
      <c r="CD131" s="204"/>
      <c r="CE131" s="204"/>
      <c r="CF131" s="204"/>
      <c r="CG131" s="204"/>
      <c r="CH131" s="204"/>
      <c r="CI131" s="204"/>
      <c r="CJ131" s="204"/>
      <c r="CK131" s="205"/>
      <c r="CL131" s="186"/>
      <c r="CM131" s="206">
        <v>16</v>
      </c>
      <c r="CN131" s="207"/>
      <c r="CO131" s="207"/>
      <c r="CP131" s="207"/>
      <c r="CQ131" s="207"/>
      <c r="CR131" s="207"/>
      <c r="CS131" s="207"/>
      <c r="CT131" s="207"/>
      <c r="CU131" s="207"/>
      <c r="CV131" s="207"/>
      <c r="CW131" s="207"/>
      <c r="CX131" s="208"/>
      <c r="CY131" s="186"/>
      <c r="CZ131" s="186"/>
      <c r="DA131" s="209">
        <f>DA129+1</f>
        <v>53</v>
      </c>
      <c r="DB131" s="210"/>
      <c r="DC131" s="211"/>
      <c r="DD131" s="186"/>
      <c r="DE131" s="200">
        <f t="shared" si="8"/>
        <v>0</v>
      </c>
      <c r="DF131" s="201"/>
      <c r="DG131" s="201"/>
      <c r="DH131" s="201"/>
      <c r="DI131" s="201"/>
      <c r="DJ131" s="201"/>
      <c r="DK131" s="201"/>
      <c r="DL131" s="201"/>
      <c r="DM131" s="201"/>
      <c r="DN131" s="201"/>
      <c r="DO131" s="201"/>
      <c r="DP131" s="201"/>
      <c r="DQ131" s="201"/>
      <c r="DR131" s="201"/>
      <c r="DS131" s="201"/>
      <c r="DT131" s="201"/>
      <c r="DU131" s="201"/>
      <c r="DV131" s="201"/>
      <c r="DW131" s="201"/>
      <c r="DX131" s="201"/>
      <c r="DY131" s="201"/>
      <c r="DZ131" s="201"/>
      <c r="EA131" s="201"/>
      <c r="EB131" s="201"/>
      <c r="EC131" s="201"/>
      <c r="ED131" s="201"/>
      <c r="EE131" s="201"/>
      <c r="EF131" s="201"/>
      <c r="EG131" s="202"/>
      <c r="EH131" s="183"/>
      <c r="EI131" s="188"/>
      <c r="EJ131" s="188"/>
      <c r="EK131" s="188"/>
      <c r="EL131" s="76"/>
      <c r="EM131" s="188"/>
      <c r="EN131" s="76"/>
      <c r="EO131" s="76"/>
      <c r="EP131" s="76"/>
      <c r="EQ131" s="76"/>
      <c r="ER131" s="76"/>
      <c r="ES131" s="76"/>
      <c r="ET131" s="76"/>
      <c r="EU131" s="76"/>
      <c r="EV131" s="76"/>
      <c r="EW131" s="76"/>
      <c r="EX131" s="76"/>
      <c r="EY131" s="76"/>
      <c r="EZ131" s="76"/>
      <c r="FA131" s="188"/>
      <c r="FB131" s="188"/>
      <c r="FC131" s="188"/>
      <c r="FD131" s="188"/>
      <c r="FE131" s="188"/>
      <c r="FF131" s="188"/>
      <c r="FG131" s="188"/>
      <c r="FH131" s="188"/>
      <c r="FI131" s="188"/>
      <c r="FJ131" s="188"/>
      <c r="FK131" s="188"/>
      <c r="FL131" s="188"/>
      <c r="FM131" s="188"/>
      <c r="FN131" s="76"/>
      <c r="HG131" s="76"/>
      <c r="HH131" s="76"/>
      <c r="HI131" s="76"/>
      <c r="HJ131" s="76"/>
      <c r="HK131" s="76"/>
      <c r="HL131" s="76"/>
      <c r="HM131" s="76"/>
      <c r="HN131" s="76"/>
      <c r="HO131" s="76"/>
      <c r="HP131" s="76"/>
      <c r="HQ131" s="76"/>
      <c r="HR131" s="76"/>
      <c r="HS131" s="185"/>
      <c r="HT131" s="185"/>
      <c r="HU131" s="76"/>
      <c r="HV131" s="76"/>
      <c r="HW131" s="76"/>
      <c r="HX131" s="76"/>
      <c r="HY131" s="76"/>
      <c r="HZ131" s="76"/>
      <c r="IA131" s="76"/>
      <c r="IB131" s="76"/>
      <c r="IC131" s="76"/>
      <c r="ID131" s="76"/>
      <c r="IE131" s="76"/>
      <c r="IF131" s="76"/>
      <c r="II131" s="76"/>
      <c r="IJ131" s="76"/>
      <c r="IK131" s="76"/>
      <c r="IL131" s="76"/>
      <c r="IM131" s="76"/>
      <c r="IN131" s="76"/>
      <c r="IO131" s="76"/>
      <c r="IP131" s="76"/>
      <c r="IQ131" s="76"/>
      <c r="IR131" s="76"/>
      <c r="IS131" s="76"/>
      <c r="IT131" s="76"/>
      <c r="IU131" s="76"/>
      <c r="IV131" s="76"/>
      <c r="IW131" s="76"/>
      <c r="IX131" s="76"/>
      <c r="IY131" s="76"/>
      <c r="IZ131" s="76"/>
      <c r="JA131" s="76"/>
      <c r="JB131" s="76"/>
      <c r="JC131" s="76"/>
      <c r="JD131" s="76"/>
      <c r="JE131" s="76"/>
      <c r="JF131" s="78"/>
      <c r="JG131" s="78"/>
      <c r="JH131" s="189"/>
      <c r="JI131" s="78"/>
      <c r="JJ131" s="78"/>
      <c r="JK131" s="187"/>
      <c r="JL131" s="187"/>
      <c r="JM131" s="187"/>
    </row>
    <row r="132" spans="1:273" s="45" customFormat="1" ht="3.75" customHeight="1" x14ac:dyDescent="0.25">
      <c r="A132" s="41"/>
      <c r="B132" s="41"/>
      <c r="C132" s="67"/>
      <c r="D132" s="348"/>
      <c r="E132" s="349"/>
      <c r="F132" s="349"/>
      <c r="G132" s="349"/>
      <c r="H132" s="349"/>
      <c r="I132" s="349"/>
      <c r="J132" s="349"/>
      <c r="K132" s="349"/>
      <c r="L132" s="350"/>
      <c r="M132" s="68"/>
      <c r="N132" s="375"/>
      <c r="O132" s="376"/>
      <c r="P132" s="376"/>
      <c r="Q132" s="376"/>
      <c r="R132" s="376"/>
      <c r="S132" s="376"/>
      <c r="T132" s="376"/>
      <c r="U132" s="376"/>
      <c r="V132" s="376"/>
      <c r="W132" s="376"/>
      <c r="X132" s="376"/>
      <c r="Y132" s="376"/>
      <c r="Z132" s="376"/>
      <c r="AA132" s="376"/>
      <c r="AB132" s="376"/>
      <c r="AC132" s="376"/>
      <c r="AD132" s="376"/>
      <c r="AE132" s="376"/>
      <c r="AF132" s="376"/>
      <c r="AG132" s="376"/>
      <c r="AH132" s="376"/>
      <c r="AI132" s="377"/>
      <c r="AK132" s="323"/>
      <c r="AL132" s="323"/>
      <c r="AM132" s="323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68"/>
      <c r="CZ132" s="68"/>
      <c r="DA132" s="68"/>
      <c r="DB132" s="68"/>
      <c r="DC132" s="68"/>
      <c r="DD132" s="68"/>
      <c r="DE132" s="68">
        <f t="shared" si="8"/>
        <v>0</v>
      </c>
      <c r="DF132" s="68">
        <f t="shared" ref="DF132" si="122">ROUND(AO132*CN132%,2)</f>
        <v>0</v>
      </c>
      <c r="DG132" s="68">
        <f t="shared" ref="DG132" si="123">ROUND(AP132*CO132%,2)</f>
        <v>0</v>
      </c>
      <c r="DH132" s="68">
        <f t="shared" ref="DH132" si="124">ROUND(AQ132*CP132%,2)</f>
        <v>0</v>
      </c>
      <c r="DI132" s="68">
        <f t="shared" ref="DI132" si="125">ROUND(AR132*CQ132%,2)</f>
        <v>0</v>
      </c>
      <c r="DJ132" s="68">
        <f t="shared" ref="DJ132" si="126">ROUND(AS132*CR132%,2)</f>
        <v>0</v>
      </c>
      <c r="DK132" s="68">
        <f t="shared" ref="DK132" si="127">ROUND(AT132*CS132%,2)</f>
        <v>0</v>
      </c>
      <c r="DL132" s="68">
        <f t="shared" ref="DL132" si="128">ROUND(AU132*CT132%,2)</f>
        <v>0</v>
      </c>
      <c r="DM132" s="68">
        <f t="shared" ref="DM132" si="129">ROUND(AV132*CU132%,2)</f>
        <v>0</v>
      </c>
      <c r="DN132" s="68">
        <f t="shared" ref="DN132" si="130">ROUND(AW132*CV132%,2)</f>
        <v>0</v>
      </c>
      <c r="DO132" s="68">
        <f t="shared" ref="DO132" si="131">ROUND(AX132*CW132%,2)</f>
        <v>0</v>
      </c>
      <c r="DP132" s="68">
        <f t="shared" ref="DP132" si="132">ROUND(AY132*CX132%,2)</f>
        <v>0</v>
      </c>
      <c r="DQ132" s="68">
        <f t="shared" ref="DQ132" si="133">ROUND(AZ132*CY132%,2)</f>
        <v>0</v>
      </c>
      <c r="DR132" s="68">
        <f t="shared" ref="DR132" si="134">ROUND(BA132*CZ132%,2)</f>
        <v>0</v>
      </c>
      <c r="DS132" s="144">
        <f t="shared" ref="DS132" si="135">ROUND(BB132*DA132%,2)</f>
        <v>0</v>
      </c>
      <c r="DT132" s="144">
        <f t="shared" ref="DT132" si="136">ROUND(BC132*DB132%,2)</f>
        <v>0</v>
      </c>
      <c r="DU132" s="41">
        <f t="shared" ref="DU132" si="137">ROUND(BD132*DC132%,2)</f>
        <v>0</v>
      </c>
      <c r="DV132" s="144">
        <f t="shared" ref="DV132" si="138">ROUND(BE132*DD132%,2)</f>
        <v>0</v>
      </c>
      <c r="DW132" s="144">
        <f t="shared" ref="DW132" si="139">ROUND(BF132*DE132%,2)</f>
        <v>0</v>
      </c>
      <c r="DX132" s="144">
        <f t="shared" ref="DX132" si="140">ROUND(BG132*DF132%,2)</f>
        <v>0</v>
      </c>
      <c r="DY132" s="144">
        <f t="shared" ref="DY132" si="141">ROUND(BH132*DG132%,2)</f>
        <v>0</v>
      </c>
      <c r="DZ132" s="144">
        <f t="shared" ref="DZ132" si="142">ROUND(BI132*DH132%,2)</f>
        <v>0</v>
      </c>
      <c r="EA132" s="144">
        <f t="shared" ref="EA132" si="143">ROUND(BJ132*DI132%,2)</f>
        <v>0</v>
      </c>
      <c r="EB132" s="144">
        <f t="shared" ref="EB132" si="144">ROUND(BK132*DJ132%,2)</f>
        <v>0</v>
      </c>
      <c r="EC132" s="67">
        <f t="shared" ref="EC132" si="145">ROUND(BL132*DK132%,2)</f>
        <v>0</v>
      </c>
      <c r="ED132" s="87">
        <f t="shared" ref="ED132" si="146">ROUND(BM132*DL132%,2)</f>
        <v>0</v>
      </c>
      <c r="EE132" s="84">
        <f t="shared" ref="EE132" si="147">ROUND(BN132*DM132%,2)</f>
        <v>0</v>
      </c>
      <c r="EF132" s="145">
        <f t="shared" ref="EF132" si="148">ROUND(BO132*DN132%,2)</f>
        <v>0</v>
      </c>
      <c r="EG132" s="145">
        <f t="shared" ref="EG132" si="149">ROUND(BP132*DO132%,2)</f>
        <v>0</v>
      </c>
    </row>
    <row r="133" spans="1:273" s="80" customFormat="1" ht="15.75" customHeight="1" x14ac:dyDescent="0.2">
      <c r="A133" s="76"/>
      <c r="B133" s="76"/>
      <c r="C133" s="183"/>
      <c r="D133" s="348"/>
      <c r="E133" s="349"/>
      <c r="F133" s="349"/>
      <c r="G133" s="349"/>
      <c r="H133" s="349"/>
      <c r="I133" s="349"/>
      <c r="J133" s="349"/>
      <c r="K133" s="349"/>
      <c r="L133" s="350"/>
      <c r="M133" s="76"/>
      <c r="N133" s="375"/>
      <c r="O133" s="376"/>
      <c r="P133" s="376"/>
      <c r="Q133" s="376"/>
      <c r="R133" s="376"/>
      <c r="S133" s="376"/>
      <c r="T133" s="376"/>
      <c r="U133" s="376"/>
      <c r="V133" s="376"/>
      <c r="W133" s="376"/>
      <c r="X133" s="376"/>
      <c r="Y133" s="376"/>
      <c r="Z133" s="376"/>
      <c r="AA133" s="376"/>
      <c r="AB133" s="376"/>
      <c r="AC133" s="376"/>
      <c r="AD133" s="376"/>
      <c r="AE133" s="376"/>
      <c r="AF133" s="376"/>
      <c r="AG133" s="376"/>
      <c r="AH133" s="376"/>
      <c r="AI133" s="377"/>
      <c r="AK133" s="323"/>
      <c r="AL133" s="323"/>
      <c r="AM133" s="323"/>
      <c r="AN133" s="203"/>
      <c r="AO133" s="204"/>
      <c r="AP133" s="204"/>
      <c r="AQ133" s="204"/>
      <c r="AR133" s="204"/>
      <c r="AS133" s="204"/>
      <c r="AT133" s="204"/>
      <c r="AU133" s="204"/>
      <c r="AV133" s="204"/>
      <c r="AW133" s="204"/>
      <c r="AX133" s="204"/>
      <c r="AY133" s="204"/>
      <c r="AZ133" s="204"/>
      <c r="BA133" s="204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  <c r="BZ133" s="204"/>
      <c r="CA133" s="204"/>
      <c r="CB133" s="204"/>
      <c r="CC133" s="204"/>
      <c r="CD133" s="204"/>
      <c r="CE133" s="204"/>
      <c r="CF133" s="204"/>
      <c r="CG133" s="204"/>
      <c r="CH133" s="204"/>
      <c r="CI133" s="204"/>
      <c r="CJ133" s="204"/>
      <c r="CK133" s="205"/>
      <c r="CL133" s="186"/>
      <c r="CM133" s="206">
        <v>20</v>
      </c>
      <c r="CN133" s="207"/>
      <c r="CO133" s="207"/>
      <c r="CP133" s="207"/>
      <c r="CQ133" s="207"/>
      <c r="CR133" s="207"/>
      <c r="CS133" s="207"/>
      <c r="CT133" s="207"/>
      <c r="CU133" s="207"/>
      <c r="CV133" s="207"/>
      <c r="CW133" s="207"/>
      <c r="CX133" s="208"/>
      <c r="CY133" s="186"/>
      <c r="CZ133" s="186"/>
      <c r="DA133" s="209">
        <f>DA131+1</f>
        <v>54</v>
      </c>
      <c r="DB133" s="210"/>
      <c r="DC133" s="211"/>
      <c r="DD133" s="186"/>
      <c r="DE133" s="200">
        <f t="shared" si="8"/>
        <v>0</v>
      </c>
      <c r="DF133" s="201"/>
      <c r="DG133" s="201"/>
      <c r="DH133" s="201"/>
      <c r="DI133" s="201"/>
      <c r="DJ133" s="201"/>
      <c r="DK133" s="201"/>
      <c r="DL133" s="201"/>
      <c r="DM133" s="201"/>
      <c r="DN133" s="201"/>
      <c r="DO133" s="201"/>
      <c r="DP133" s="201"/>
      <c r="DQ133" s="201"/>
      <c r="DR133" s="201"/>
      <c r="DS133" s="201"/>
      <c r="DT133" s="201"/>
      <c r="DU133" s="201"/>
      <c r="DV133" s="201"/>
      <c r="DW133" s="201"/>
      <c r="DX133" s="201"/>
      <c r="DY133" s="201"/>
      <c r="DZ133" s="201"/>
      <c r="EA133" s="201"/>
      <c r="EB133" s="201"/>
      <c r="EC133" s="201"/>
      <c r="ED133" s="201"/>
      <c r="EE133" s="201"/>
      <c r="EF133" s="201"/>
      <c r="EG133" s="202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  <c r="FO133" s="78"/>
      <c r="FP133" s="78"/>
      <c r="FQ133" s="78"/>
      <c r="FR133" s="78"/>
      <c r="FS133" s="78"/>
      <c r="FT133" s="78"/>
      <c r="FU133" s="78"/>
      <c r="FV133" s="78"/>
      <c r="FW133" s="78"/>
      <c r="FX133" s="78"/>
      <c r="FY133" s="78"/>
      <c r="FZ133" s="78"/>
      <c r="GA133" s="78"/>
      <c r="GB133" s="78"/>
      <c r="GC133" s="78"/>
      <c r="GD133" s="78"/>
      <c r="GE133" s="78"/>
      <c r="GF133" s="78"/>
      <c r="GG133" s="78"/>
      <c r="GH133" s="78"/>
      <c r="GI133" s="78"/>
      <c r="GJ133" s="78"/>
      <c r="GK133" s="78"/>
      <c r="GL133" s="78"/>
      <c r="GM133" s="78"/>
      <c r="GN133" s="78"/>
      <c r="GO133" s="78"/>
      <c r="GP133" s="78"/>
      <c r="GQ133" s="78"/>
      <c r="GR133" s="78"/>
      <c r="GS133" s="78"/>
      <c r="GT133" s="78"/>
      <c r="GU133" s="78"/>
      <c r="GV133" s="78"/>
      <c r="GW133" s="78"/>
      <c r="GX133" s="78"/>
      <c r="GY133" s="78"/>
      <c r="GZ133" s="78"/>
      <c r="HA133" s="78"/>
      <c r="HB133" s="78"/>
      <c r="HC133" s="78"/>
      <c r="HD133" s="78"/>
      <c r="HE133" s="78"/>
      <c r="HF133" s="78"/>
      <c r="HG133" s="78"/>
      <c r="HH133" s="78"/>
      <c r="HI133" s="78"/>
      <c r="HJ133" s="78"/>
      <c r="HK133" s="78"/>
      <c r="HL133" s="78"/>
      <c r="HM133" s="78"/>
      <c r="HN133" s="78"/>
      <c r="HO133" s="78"/>
      <c r="HP133" s="78"/>
      <c r="HQ133" s="78"/>
      <c r="HR133" s="78"/>
      <c r="HS133" s="78"/>
      <c r="HT133" s="78"/>
      <c r="HU133" s="78"/>
      <c r="HV133" s="78"/>
      <c r="HW133" s="78"/>
      <c r="HX133" s="78"/>
      <c r="HY133" s="78"/>
      <c r="HZ133" s="78"/>
      <c r="IA133" s="78"/>
      <c r="IB133" s="78"/>
      <c r="IC133" s="78"/>
      <c r="ID133" s="78"/>
      <c r="IE133" s="78"/>
      <c r="IF133" s="78"/>
      <c r="IG133" s="78"/>
      <c r="IH133" s="78"/>
      <c r="II133" s="78"/>
      <c r="IJ133" s="78"/>
      <c r="IK133" s="78"/>
      <c r="IL133" s="78"/>
      <c r="IM133" s="78"/>
      <c r="IN133" s="78"/>
      <c r="IO133" s="78"/>
      <c r="IP133" s="78"/>
      <c r="IQ133" s="78"/>
      <c r="IR133" s="78"/>
      <c r="IS133" s="78"/>
      <c r="IT133" s="78"/>
      <c r="IU133" s="78"/>
      <c r="IV133" s="78"/>
      <c r="IW133" s="78"/>
      <c r="IX133" s="78"/>
      <c r="IY133" s="78"/>
      <c r="IZ133" s="78"/>
      <c r="JA133" s="78"/>
      <c r="JB133" s="78"/>
      <c r="JC133" s="78"/>
      <c r="JD133" s="78"/>
      <c r="JE133" s="78"/>
      <c r="JF133" s="78"/>
      <c r="JG133" s="78"/>
      <c r="JH133" s="78"/>
      <c r="JI133" s="78"/>
      <c r="JJ133" s="78"/>
      <c r="JK133" s="78"/>
      <c r="JL133" s="78"/>
      <c r="JM133" s="78"/>
    </row>
    <row r="134" spans="1:273" s="45" customFormat="1" ht="3.75" customHeight="1" x14ac:dyDescent="0.25">
      <c r="A134" s="41"/>
      <c r="B134" s="41"/>
      <c r="C134" s="67"/>
      <c r="D134" s="348"/>
      <c r="E134" s="349"/>
      <c r="F134" s="349"/>
      <c r="G134" s="349"/>
      <c r="H134" s="349"/>
      <c r="I134" s="349"/>
      <c r="J134" s="349"/>
      <c r="K134" s="349"/>
      <c r="L134" s="350"/>
      <c r="M134" s="68"/>
      <c r="N134" s="375"/>
      <c r="O134" s="376"/>
      <c r="P134" s="376"/>
      <c r="Q134" s="376"/>
      <c r="R134" s="376"/>
      <c r="S134" s="376"/>
      <c r="T134" s="376"/>
      <c r="U134" s="376"/>
      <c r="V134" s="376"/>
      <c r="W134" s="376"/>
      <c r="X134" s="376"/>
      <c r="Y134" s="376"/>
      <c r="Z134" s="376"/>
      <c r="AA134" s="376"/>
      <c r="AB134" s="376"/>
      <c r="AC134" s="376"/>
      <c r="AD134" s="376"/>
      <c r="AE134" s="376"/>
      <c r="AF134" s="376"/>
      <c r="AG134" s="376"/>
      <c r="AH134" s="376"/>
      <c r="AI134" s="377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  <c r="CN134" s="68"/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44"/>
      <c r="DT134" s="44"/>
      <c r="DU134" s="88"/>
      <c r="DV134" s="44"/>
      <c r="DW134" s="44"/>
      <c r="DX134" s="44"/>
      <c r="DY134" s="44"/>
      <c r="DZ134" s="44"/>
      <c r="EA134" s="44"/>
      <c r="EB134" s="44"/>
      <c r="EC134" s="67"/>
      <c r="ED134" s="87"/>
      <c r="EE134" s="84"/>
    </row>
    <row r="135" spans="1:273" ht="17.45" customHeight="1" x14ac:dyDescent="0.25">
      <c r="A135" s="90"/>
      <c r="B135" s="90"/>
      <c r="C135" s="67"/>
      <c r="D135" s="351"/>
      <c r="E135" s="352"/>
      <c r="F135" s="352"/>
      <c r="G135" s="352"/>
      <c r="H135" s="352"/>
      <c r="I135" s="352"/>
      <c r="J135" s="352"/>
      <c r="K135" s="352"/>
      <c r="L135" s="353"/>
      <c r="M135" s="81"/>
      <c r="N135" s="378"/>
      <c r="O135" s="379"/>
      <c r="P135" s="379"/>
      <c r="Q135" s="379"/>
      <c r="R135" s="379"/>
      <c r="S135" s="379"/>
      <c r="T135" s="379"/>
      <c r="U135" s="379"/>
      <c r="V135" s="379"/>
      <c r="W135" s="379"/>
      <c r="X135" s="379"/>
      <c r="Y135" s="379"/>
      <c r="Z135" s="379"/>
      <c r="AA135" s="379"/>
      <c r="AB135" s="379"/>
      <c r="AC135" s="379"/>
      <c r="AD135" s="379"/>
      <c r="AE135" s="379"/>
      <c r="AF135" s="379"/>
      <c r="AG135" s="379"/>
      <c r="AH135" s="379"/>
      <c r="AI135" s="380"/>
      <c r="AJ135" s="12"/>
      <c r="AK135" s="385" t="str">
        <f>"MD.35'DEN KDV MİKTARI  ("&amp;DA123&amp;"+"&amp;DA127&amp;"+"&amp;DA129&amp;"+"&amp;DA131&amp;"+"&amp;DA133&amp;")     "</f>
        <v xml:space="preserve">MD.35'DEN KDV MİKTARI  (49+51+52+53+54)     </v>
      </c>
      <c r="AL135" s="386"/>
      <c r="AM135" s="386"/>
      <c r="AN135" s="386"/>
      <c r="AO135" s="386"/>
      <c r="AP135" s="386"/>
      <c r="AQ135" s="386"/>
      <c r="AR135" s="386"/>
      <c r="AS135" s="386"/>
      <c r="AT135" s="386"/>
      <c r="AU135" s="386"/>
      <c r="AV135" s="386"/>
      <c r="AW135" s="386"/>
      <c r="AX135" s="386"/>
      <c r="AY135" s="386"/>
      <c r="AZ135" s="386"/>
      <c r="BA135" s="386"/>
      <c r="BB135" s="386"/>
      <c r="BC135" s="386"/>
      <c r="BD135" s="386"/>
      <c r="BE135" s="386"/>
      <c r="BF135" s="386"/>
      <c r="BG135" s="386"/>
      <c r="BH135" s="386"/>
      <c r="BI135" s="386"/>
      <c r="BJ135" s="386"/>
      <c r="BK135" s="386"/>
      <c r="BL135" s="386"/>
      <c r="BM135" s="386"/>
      <c r="BN135" s="386"/>
      <c r="BO135" s="386"/>
      <c r="BP135" s="386"/>
      <c r="BQ135" s="386"/>
      <c r="BR135" s="386"/>
      <c r="BS135" s="386"/>
      <c r="BT135" s="386"/>
      <c r="BU135" s="386"/>
      <c r="BV135" s="386"/>
      <c r="BW135" s="386"/>
      <c r="BX135" s="386"/>
      <c r="BY135" s="386"/>
      <c r="BZ135" s="386"/>
      <c r="CA135" s="386"/>
      <c r="CB135" s="386"/>
      <c r="CC135" s="386"/>
      <c r="CD135" s="386"/>
      <c r="CE135" s="386"/>
      <c r="CF135" s="386"/>
      <c r="CG135" s="386"/>
      <c r="CH135" s="386"/>
      <c r="CI135" s="386"/>
      <c r="CJ135" s="386"/>
      <c r="CK135" s="386"/>
      <c r="CL135" s="386"/>
      <c r="CM135" s="386"/>
      <c r="CN135" s="386"/>
      <c r="CO135" s="386"/>
      <c r="CP135" s="386"/>
      <c r="CQ135" s="386"/>
      <c r="CR135" s="386"/>
      <c r="CS135" s="386"/>
      <c r="CT135" s="386"/>
      <c r="CU135" s="387"/>
      <c r="CW135" s="300">
        <f>DA133+1</f>
        <v>55</v>
      </c>
      <c r="CX135" s="301"/>
      <c r="CY135" s="302"/>
      <c r="CZ135" s="12"/>
      <c r="DA135" s="357">
        <f>SUM(DE123:EG133)</f>
        <v>0</v>
      </c>
      <c r="DB135" s="358"/>
      <c r="DC135" s="358"/>
      <c r="DD135" s="358"/>
      <c r="DE135" s="358"/>
      <c r="DF135" s="358"/>
      <c r="DG135" s="358"/>
      <c r="DH135" s="358"/>
      <c r="DI135" s="358"/>
      <c r="DJ135" s="358"/>
      <c r="DK135" s="358"/>
      <c r="DL135" s="358"/>
      <c r="DM135" s="358"/>
      <c r="DN135" s="358"/>
      <c r="DO135" s="358"/>
      <c r="DP135" s="358"/>
      <c r="DQ135" s="358"/>
      <c r="DR135" s="358"/>
      <c r="DS135" s="358"/>
      <c r="DT135" s="358"/>
      <c r="DU135" s="358"/>
      <c r="DV135" s="358"/>
      <c r="DW135" s="358"/>
      <c r="DX135" s="358"/>
      <c r="DY135" s="358"/>
      <c r="DZ135" s="358"/>
      <c r="EA135" s="358"/>
      <c r="EB135" s="358"/>
      <c r="EC135" s="358"/>
      <c r="ED135" s="358"/>
      <c r="EE135" s="358"/>
      <c r="EF135" s="358"/>
      <c r="EG135" s="359"/>
      <c r="EH135" s="92"/>
      <c r="EI135" s="92"/>
    </row>
    <row r="136" spans="1:273" s="45" customFormat="1" ht="3.75" customHeight="1" x14ac:dyDescent="0.25">
      <c r="A136" s="41"/>
      <c r="B136" s="41"/>
      <c r="C136" s="67"/>
      <c r="D136" s="67"/>
      <c r="E136" s="87"/>
      <c r="F136" s="84"/>
      <c r="G136" s="84"/>
      <c r="H136" s="84"/>
      <c r="I136" s="84"/>
      <c r="J136" s="68"/>
      <c r="K136" s="68"/>
      <c r="L136" s="85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  <c r="BZ136" s="68"/>
      <c r="CA136" s="68"/>
      <c r="CB136" s="68"/>
      <c r="CC136" s="68"/>
      <c r="CD136" s="68"/>
      <c r="CE136" s="68"/>
      <c r="CF136" s="68"/>
      <c r="CG136" s="68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44"/>
      <c r="EC136" s="44"/>
      <c r="ED136" s="88"/>
      <c r="EE136" s="44"/>
      <c r="EF136" s="44"/>
      <c r="EG136" s="44"/>
      <c r="EH136" s="44"/>
      <c r="EI136" s="44"/>
      <c r="EJ136" s="43"/>
    </row>
    <row r="137" spans="1:273" s="99" customFormat="1" ht="23.25" customHeight="1" x14ac:dyDescent="0.2">
      <c r="A137" s="104"/>
      <c r="B137" s="104"/>
      <c r="C137" s="77"/>
      <c r="D137" s="366" t="str">
        <f>"KATMA DEĞER VERGİSİ İNDİRİMLER TOPLAMI ("&amp;CW93&amp;"+"&amp;CW109&amp;"+"&amp;DA111&amp;"+"&amp;DA115&amp;"+"&amp;DA117&amp;"+"&amp;DA119&amp;"+"&amp;CW135&amp;")   "</f>
        <v xml:space="preserve">KATMA DEĞER VERGİSİ İNDİRİMLER TOPLAMI (36+42+44+46+47+48+55)   </v>
      </c>
      <c r="E137" s="367"/>
      <c r="F137" s="367"/>
      <c r="G137" s="367"/>
      <c r="H137" s="367"/>
      <c r="I137" s="367"/>
      <c r="J137" s="367"/>
      <c r="K137" s="367"/>
      <c r="L137" s="367"/>
      <c r="M137" s="367"/>
      <c r="N137" s="367"/>
      <c r="O137" s="367"/>
      <c r="P137" s="367"/>
      <c r="Q137" s="367"/>
      <c r="R137" s="367"/>
      <c r="S137" s="367"/>
      <c r="T137" s="367"/>
      <c r="U137" s="367"/>
      <c r="V137" s="367"/>
      <c r="W137" s="367"/>
      <c r="X137" s="367"/>
      <c r="Y137" s="367"/>
      <c r="Z137" s="367"/>
      <c r="AA137" s="367"/>
      <c r="AB137" s="367"/>
      <c r="AC137" s="367"/>
      <c r="AD137" s="367"/>
      <c r="AE137" s="367"/>
      <c r="AF137" s="367"/>
      <c r="AG137" s="367"/>
      <c r="AH137" s="367"/>
      <c r="AI137" s="367"/>
      <c r="AJ137" s="367"/>
      <c r="AK137" s="367"/>
      <c r="AL137" s="367"/>
      <c r="AM137" s="367"/>
      <c r="AN137" s="367"/>
      <c r="AO137" s="367"/>
      <c r="AP137" s="367"/>
      <c r="AQ137" s="367"/>
      <c r="AR137" s="367"/>
      <c r="AS137" s="367"/>
      <c r="AT137" s="367"/>
      <c r="AU137" s="367"/>
      <c r="AV137" s="367"/>
      <c r="AW137" s="367"/>
      <c r="AX137" s="367"/>
      <c r="AY137" s="367"/>
      <c r="AZ137" s="367"/>
      <c r="BA137" s="367"/>
      <c r="BB137" s="367"/>
      <c r="BC137" s="367"/>
      <c r="BD137" s="367"/>
      <c r="BE137" s="367"/>
      <c r="BF137" s="367"/>
      <c r="BG137" s="367"/>
      <c r="BH137" s="367"/>
      <c r="BI137" s="367"/>
      <c r="BJ137" s="367"/>
      <c r="BK137" s="367"/>
      <c r="BL137" s="367"/>
      <c r="BM137" s="367"/>
      <c r="BN137" s="367"/>
      <c r="BO137" s="367"/>
      <c r="BP137" s="367"/>
      <c r="BQ137" s="367"/>
      <c r="BR137" s="367"/>
      <c r="BS137" s="367"/>
      <c r="BT137" s="367"/>
      <c r="BU137" s="367"/>
      <c r="BV137" s="367"/>
      <c r="BW137" s="367"/>
      <c r="BX137" s="367"/>
      <c r="BY137" s="367"/>
      <c r="BZ137" s="367"/>
      <c r="CA137" s="367"/>
      <c r="CB137" s="367"/>
      <c r="CC137" s="367"/>
      <c r="CD137" s="367"/>
      <c r="CE137" s="367"/>
      <c r="CF137" s="367"/>
      <c r="CG137" s="367"/>
      <c r="CH137" s="367"/>
      <c r="CI137" s="367"/>
      <c r="CJ137" s="367"/>
      <c r="CK137" s="367"/>
      <c r="CL137" s="367"/>
      <c r="CM137" s="368"/>
      <c r="CN137" s="109"/>
      <c r="CO137" s="369">
        <f>CW135+1</f>
        <v>56</v>
      </c>
      <c r="CP137" s="370"/>
      <c r="CQ137" s="371"/>
      <c r="CR137" s="86"/>
      <c r="CS137" s="354">
        <f>DA93+DA109+DE111+DE113+DE115+DE117+DE119+DA135</f>
        <v>0</v>
      </c>
      <c r="CT137" s="355"/>
      <c r="CU137" s="355"/>
      <c r="CV137" s="355"/>
      <c r="CW137" s="355"/>
      <c r="CX137" s="355"/>
      <c r="CY137" s="355"/>
      <c r="CZ137" s="355"/>
      <c r="DA137" s="355"/>
      <c r="DB137" s="355"/>
      <c r="DC137" s="355"/>
      <c r="DD137" s="355"/>
      <c r="DE137" s="355"/>
      <c r="DF137" s="355"/>
      <c r="DG137" s="355"/>
      <c r="DH137" s="355"/>
      <c r="DI137" s="355"/>
      <c r="DJ137" s="355"/>
      <c r="DK137" s="355"/>
      <c r="DL137" s="355"/>
      <c r="DM137" s="355"/>
      <c r="DN137" s="355"/>
      <c r="DO137" s="355"/>
      <c r="DP137" s="355"/>
      <c r="DQ137" s="355"/>
      <c r="DR137" s="355"/>
      <c r="DS137" s="355"/>
      <c r="DT137" s="355"/>
      <c r="DU137" s="355"/>
      <c r="DV137" s="355"/>
      <c r="DW137" s="355"/>
      <c r="DX137" s="355"/>
      <c r="DY137" s="355"/>
      <c r="DZ137" s="355"/>
      <c r="EA137" s="355"/>
      <c r="EB137" s="355"/>
      <c r="EC137" s="355"/>
      <c r="ED137" s="355"/>
      <c r="EE137" s="355"/>
      <c r="EF137" s="355"/>
      <c r="EG137" s="356"/>
      <c r="EH137" s="106"/>
      <c r="EI137" s="106"/>
      <c r="EJ137" s="102"/>
    </row>
    <row r="138" spans="1:273" s="91" customFormat="1" ht="18.75" customHeight="1" x14ac:dyDescent="0.25">
      <c r="A138" s="41"/>
      <c r="B138" s="41"/>
      <c r="C138" s="67"/>
      <c r="D138" s="67"/>
      <c r="E138" s="87"/>
      <c r="F138" s="84"/>
      <c r="G138" s="84"/>
      <c r="H138" s="84"/>
      <c r="I138" s="84"/>
      <c r="J138" s="68"/>
      <c r="K138" s="68"/>
      <c r="L138" s="85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68"/>
      <c r="CI138" s="68"/>
      <c r="CJ138" s="68"/>
      <c r="CK138" s="68"/>
      <c r="CL138" s="68"/>
      <c r="CM138" s="68"/>
      <c r="CN138" s="68"/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44"/>
      <c r="EC138" s="44"/>
      <c r="ED138" s="88"/>
      <c r="EE138" s="44"/>
      <c r="EF138" s="44"/>
      <c r="EG138" s="44"/>
      <c r="EH138" s="44"/>
      <c r="EI138" s="44"/>
      <c r="EJ138" s="108"/>
    </row>
    <row r="139" spans="1:273" s="45" customFormat="1" ht="17.25" customHeight="1" x14ac:dyDescent="0.25">
      <c r="A139" s="41"/>
      <c r="B139" s="41"/>
      <c r="C139" s="42"/>
      <c r="D139" s="225" t="s">
        <v>37</v>
      </c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 t="s">
        <v>36</v>
      </c>
      <c r="S139" s="226"/>
      <c r="T139" s="226"/>
      <c r="U139" s="226"/>
      <c r="V139" s="226"/>
      <c r="W139" s="226"/>
      <c r="X139" s="226"/>
      <c r="Y139" s="226"/>
      <c r="Z139" s="226"/>
      <c r="AA139" s="226"/>
      <c r="AB139" s="226"/>
      <c r="AC139" s="226"/>
      <c r="AD139" s="226"/>
      <c r="AE139" s="226"/>
      <c r="AF139" s="226"/>
      <c r="AG139" s="226"/>
      <c r="AH139" s="226"/>
      <c r="AI139" s="226"/>
      <c r="AJ139" s="226"/>
      <c r="AK139" s="226"/>
      <c r="AL139" s="226"/>
      <c r="AM139" s="226"/>
      <c r="AN139" s="226"/>
      <c r="AO139" s="226"/>
      <c r="AP139" s="226"/>
      <c r="AQ139" s="226"/>
      <c r="AR139" s="226"/>
      <c r="AS139" s="226"/>
      <c r="AT139" s="226"/>
      <c r="AU139" s="226"/>
      <c r="AV139" s="226"/>
      <c r="AW139" s="226"/>
      <c r="AX139" s="226"/>
      <c r="AY139" s="226"/>
      <c r="AZ139" s="226"/>
      <c r="BA139" s="226"/>
      <c r="BB139" s="226"/>
      <c r="BC139" s="226"/>
      <c r="BD139" s="226"/>
      <c r="BE139" s="226"/>
      <c r="BF139" s="226"/>
      <c r="BG139" s="226"/>
      <c r="BH139" s="226"/>
      <c r="BI139" s="226"/>
      <c r="BJ139" s="226"/>
      <c r="BK139" s="226"/>
      <c r="BL139" s="226"/>
      <c r="BM139" s="226"/>
      <c r="BN139" s="226"/>
      <c r="BO139" s="226"/>
      <c r="BP139" s="226"/>
      <c r="BQ139" s="226"/>
      <c r="BR139" s="226"/>
      <c r="BS139" s="226"/>
      <c r="BT139" s="226"/>
      <c r="BU139" s="226"/>
      <c r="BV139" s="226"/>
      <c r="BW139" s="226"/>
      <c r="BX139" s="226"/>
      <c r="BY139" s="226"/>
      <c r="BZ139" s="226"/>
      <c r="CA139" s="226"/>
      <c r="CB139" s="226"/>
      <c r="CC139" s="226"/>
      <c r="CD139" s="226"/>
      <c r="CE139" s="226"/>
      <c r="CF139" s="226"/>
      <c r="CG139" s="226"/>
      <c r="CH139" s="226"/>
      <c r="CI139" s="226"/>
      <c r="CJ139" s="226"/>
      <c r="CK139" s="226"/>
      <c r="CL139" s="226"/>
      <c r="CM139" s="226"/>
      <c r="CN139" s="226"/>
      <c r="CO139" s="226"/>
      <c r="CP139" s="226"/>
      <c r="CQ139" s="226"/>
      <c r="CR139" s="226"/>
      <c r="CS139" s="226"/>
      <c r="CT139" s="226"/>
      <c r="CU139" s="226"/>
      <c r="CV139" s="226"/>
      <c r="CW139" s="226"/>
      <c r="CX139" s="226"/>
      <c r="CY139" s="226"/>
      <c r="CZ139" s="226"/>
      <c r="DA139" s="226"/>
      <c r="DB139" s="226"/>
      <c r="DC139" s="226"/>
      <c r="DD139" s="226"/>
      <c r="DE139" s="226"/>
      <c r="DF139" s="226"/>
      <c r="DG139" s="226"/>
      <c r="DH139" s="226"/>
      <c r="DI139" s="226"/>
      <c r="DJ139" s="226"/>
      <c r="DK139" s="226"/>
      <c r="DL139" s="226"/>
      <c r="DM139" s="226"/>
      <c r="DN139" s="226"/>
      <c r="DO139" s="226"/>
      <c r="DP139" s="226"/>
      <c r="DQ139" s="226"/>
      <c r="DR139" s="226"/>
      <c r="DS139" s="226"/>
      <c r="DT139" s="226"/>
      <c r="DU139" s="226"/>
      <c r="DV139" s="226"/>
      <c r="DW139" s="226"/>
      <c r="DX139" s="226"/>
      <c r="DY139" s="226"/>
      <c r="DZ139" s="226"/>
      <c r="EA139" s="226"/>
      <c r="EB139" s="226"/>
      <c r="EC139" s="226"/>
      <c r="ED139" s="226"/>
      <c r="EE139" s="226"/>
      <c r="EF139" s="226"/>
      <c r="EG139" s="227"/>
      <c r="EH139" s="43"/>
      <c r="EI139" s="44"/>
      <c r="EJ139" s="43"/>
    </row>
    <row r="140" spans="1:273" s="91" customFormat="1" ht="3.75" customHeight="1" x14ac:dyDescent="0.25">
      <c r="A140" s="41"/>
      <c r="B140" s="41"/>
      <c r="C140" s="67"/>
      <c r="D140" s="67"/>
      <c r="E140" s="87"/>
      <c r="F140" s="8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68"/>
      <c r="CM140" s="68"/>
      <c r="CN140" s="68"/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44"/>
      <c r="EC140" s="44"/>
      <c r="ED140" s="88"/>
      <c r="EE140" s="44"/>
      <c r="EF140" s="44"/>
      <c r="EG140" s="44"/>
      <c r="EH140" s="44"/>
      <c r="EI140" s="44"/>
      <c r="EJ140" s="108"/>
    </row>
    <row r="141" spans="1:273" s="45" customFormat="1" ht="20.25" customHeight="1" x14ac:dyDescent="0.25">
      <c r="A141" s="90"/>
      <c r="B141" s="90"/>
      <c r="C141" s="121"/>
      <c r="D141" s="381" t="s">
        <v>54</v>
      </c>
      <c r="E141" s="382"/>
      <c r="F141" s="382"/>
      <c r="G141" s="382"/>
      <c r="H141" s="382"/>
      <c r="I141" s="382"/>
      <c r="J141" s="382"/>
      <c r="K141" s="382"/>
      <c r="L141" s="382"/>
      <c r="M141" s="382"/>
      <c r="N141" s="382"/>
      <c r="O141" s="382"/>
      <c r="P141" s="382"/>
      <c r="Q141" s="382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2"/>
      <c r="AC141" s="382"/>
      <c r="AD141" s="382"/>
      <c r="AE141" s="382"/>
      <c r="AF141" s="382"/>
      <c r="AG141" s="382"/>
      <c r="AH141" s="382"/>
      <c r="AI141" s="382"/>
      <c r="AJ141" s="382"/>
      <c r="AK141" s="382"/>
      <c r="AL141" s="382"/>
      <c r="AM141" s="382"/>
      <c r="AN141" s="382"/>
      <c r="AO141" s="382"/>
      <c r="AP141" s="382"/>
      <c r="AQ141" s="382"/>
      <c r="AR141" s="382"/>
      <c r="AS141" s="382"/>
      <c r="AT141" s="382"/>
      <c r="AU141" s="382"/>
      <c r="AV141" s="382"/>
      <c r="AW141" s="382"/>
      <c r="AX141" s="382"/>
      <c r="AY141" s="382"/>
      <c r="AZ141" s="382"/>
      <c r="BA141" s="382"/>
      <c r="BB141" s="382"/>
      <c r="BC141" s="382"/>
      <c r="BD141" s="382"/>
      <c r="BE141" s="382"/>
      <c r="BF141" s="382"/>
      <c r="BG141" s="382"/>
      <c r="BH141" s="382"/>
      <c r="BI141" s="382"/>
      <c r="BJ141" s="382"/>
      <c r="BK141" s="382"/>
      <c r="BL141" s="382"/>
      <c r="BM141" s="382"/>
      <c r="BN141" s="382"/>
      <c r="BO141" s="382"/>
      <c r="BP141" s="382"/>
      <c r="BQ141" s="382"/>
      <c r="BR141" s="382"/>
      <c r="BS141" s="382"/>
      <c r="BT141" s="382"/>
      <c r="BU141" s="382"/>
      <c r="BV141" s="382"/>
      <c r="BW141" s="382"/>
      <c r="BX141" s="382"/>
      <c r="BY141" s="383" t="str">
        <f>"("&amp;CO75&amp;"-"&amp;CO137&amp;")"</f>
        <v>(29-56)</v>
      </c>
      <c r="BZ141" s="383"/>
      <c r="CA141" s="383"/>
      <c r="CB141" s="383"/>
      <c r="CC141" s="383"/>
      <c r="CD141" s="383"/>
      <c r="CE141" s="383"/>
      <c r="CF141" s="383"/>
      <c r="CG141" s="383"/>
      <c r="CH141" s="383"/>
      <c r="CI141" s="383"/>
      <c r="CJ141" s="383"/>
      <c r="CK141" s="383"/>
      <c r="CL141" s="383"/>
      <c r="CM141" s="384"/>
      <c r="CN141" s="122"/>
      <c r="CO141" s="342">
        <f>CO137+1</f>
        <v>57</v>
      </c>
      <c r="CP141" s="343"/>
      <c r="CQ141" s="344"/>
      <c r="CR141" s="90"/>
      <c r="CS141" s="354" t="str">
        <f>IF(CS75&gt;CS137,CS75-CS137,"")</f>
        <v/>
      </c>
      <c r="CT141" s="355"/>
      <c r="CU141" s="355"/>
      <c r="CV141" s="355"/>
      <c r="CW141" s="355"/>
      <c r="CX141" s="355"/>
      <c r="CY141" s="355"/>
      <c r="CZ141" s="355"/>
      <c r="DA141" s="355"/>
      <c r="DB141" s="355"/>
      <c r="DC141" s="355"/>
      <c r="DD141" s="355"/>
      <c r="DE141" s="355"/>
      <c r="DF141" s="355"/>
      <c r="DG141" s="355"/>
      <c r="DH141" s="355"/>
      <c r="DI141" s="355"/>
      <c r="DJ141" s="355"/>
      <c r="DK141" s="355"/>
      <c r="DL141" s="355"/>
      <c r="DM141" s="355"/>
      <c r="DN141" s="355"/>
      <c r="DO141" s="355"/>
      <c r="DP141" s="355"/>
      <c r="DQ141" s="355"/>
      <c r="DR141" s="355"/>
      <c r="DS141" s="355"/>
      <c r="DT141" s="355"/>
      <c r="DU141" s="355"/>
      <c r="DV141" s="355"/>
      <c r="DW141" s="355"/>
      <c r="DX141" s="355"/>
      <c r="DY141" s="355"/>
      <c r="DZ141" s="355"/>
      <c r="EA141" s="355"/>
      <c r="EB141" s="355"/>
      <c r="EC141" s="355"/>
      <c r="ED141" s="355"/>
      <c r="EE141" s="355"/>
      <c r="EF141" s="355"/>
      <c r="EG141" s="356"/>
      <c r="EH141" s="92"/>
      <c r="EI141" s="92"/>
      <c r="EJ141" s="43"/>
    </row>
    <row r="142" spans="1:273" s="91" customFormat="1" ht="3.75" customHeight="1" x14ac:dyDescent="0.25">
      <c r="A142" s="41"/>
      <c r="B142" s="41"/>
      <c r="C142" s="67"/>
      <c r="D142" s="123"/>
      <c r="E142" s="116"/>
      <c r="F142" s="124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5"/>
      <c r="AH142" s="125"/>
      <c r="AI142" s="125"/>
      <c r="AJ142" s="125"/>
      <c r="AK142" s="125"/>
      <c r="AL142" s="125"/>
      <c r="AM142" s="125"/>
      <c r="AN142" s="125"/>
      <c r="AO142" s="125"/>
      <c r="AP142" s="125"/>
      <c r="AQ142" s="125"/>
      <c r="AR142" s="125"/>
      <c r="AS142" s="125"/>
      <c r="AT142" s="125"/>
      <c r="AU142" s="125"/>
      <c r="AV142" s="125"/>
      <c r="AW142" s="125"/>
      <c r="AX142" s="125"/>
      <c r="AY142" s="125"/>
      <c r="AZ142" s="125"/>
      <c r="BA142" s="125"/>
      <c r="BB142" s="125"/>
      <c r="BC142" s="125"/>
      <c r="BD142" s="125"/>
      <c r="BE142" s="125"/>
      <c r="BF142" s="125"/>
      <c r="BG142" s="125"/>
      <c r="BH142" s="125"/>
      <c r="BI142" s="125"/>
      <c r="BJ142" s="125"/>
      <c r="BK142" s="125"/>
      <c r="BL142" s="125"/>
      <c r="BM142" s="125"/>
      <c r="BN142" s="125"/>
      <c r="BO142" s="125"/>
      <c r="BP142" s="125"/>
      <c r="BQ142" s="125"/>
      <c r="BR142" s="125"/>
      <c r="BS142" s="125"/>
      <c r="BT142" s="125"/>
      <c r="BU142" s="125"/>
      <c r="BV142" s="125"/>
      <c r="BW142" s="125"/>
      <c r="BX142" s="125"/>
      <c r="BY142" s="126"/>
      <c r="BZ142" s="126"/>
      <c r="CA142" s="126"/>
      <c r="CB142" s="126"/>
      <c r="CC142" s="126"/>
      <c r="CD142" s="126"/>
      <c r="CE142" s="126"/>
      <c r="CF142" s="126"/>
      <c r="CG142" s="126"/>
      <c r="CH142" s="126"/>
      <c r="CI142" s="126"/>
      <c r="CJ142" s="126"/>
      <c r="CK142" s="126"/>
      <c r="CL142" s="127"/>
      <c r="CM142" s="127"/>
      <c r="CN142" s="68"/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44"/>
      <c r="EC142" s="44"/>
      <c r="ED142" s="88"/>
      <c r="EE142" s="44"/>
      <c r="EF142" s="44"/>
      <c r="EG142" s="44"/>
      <c r="EH142" s="44"/>
      <c r="EI142" s="44"/>
      <c r="EJ142" s="108"/>
    </row>
    <row r="143" spans="1:273" s="45" customFormat="1" ht="20.25" customHeight="1" x14ac:dyDescent="0.25">
      <c r="A143" s="90"/>
      <c r="B143" s="90"/>
      <c r="C143" s="121"/>
      <c r="D143" s="381" t="s">
        <v>55</v>
      </c>
      <c r="E143" s="382"/>
      <c r="F143" s="382"/>
      <c r="G143" s="382"/>
      <c r="H143" s="382"/>
      <c r="I143" s="382"/>
      <c r="J143" s="382"/>
      <c r="K143" s="382"/>
      <c r="L143" s="382"/>
      <c r="M143" s="382"/>
      <c r="N143" s="382"/>
      <c r="O143" s="382"/>
      <c r="P143" s="382"/>
      <c r="Q143" s="382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  <c r="AC143" s="382"/>
      <c r="AD143" s="382"/>
      <c r="AE143" s="382"/>
      <c r="AF143" s="382"/>
      <c r="AG143" s="382"/>
      <c r="AH143" s="382"/>
      <c r="AI143" s="382"/>
      <c r="AJ143" s="382"/>
      <c r="AK143" s="382"/>
      <c r="AL143" s="382"/>
      <c r="AM143" s="382"/>
      <c r="AN143" s="382"/>
      <c r="AO143" s="382"/>
      <c r="AP143" s="382"/>
      <c r="AQ143" s="382"/>
      <c r="AR143" s="382"/>
      <c r="AS143" s="382"/>
      <c r="AT143" s="382"/>
      <c r="AU143" s="382"/>
      <c r="AV143" s="382"/>
      <c r="AW143" s="382"/>
      <c r="AX143" s="382"/>
      <c r="AY143" s="382"/>
      <c r="AZ143" s="382"/>
      <c r="BA143" s="382"/>
      <c r="BB143" s="382"/>
      <c r="BC143" s="382"/>
      <c r="BD143" s="382"/>
      <c r="BE143" s="382"/>
      <c r="BF143" s="382"/>
      <c r="BG143" s="382"/>
      <c r="BH143" s="382"/>
      <c r="BI143" s="382"/>
      <c r="BJ143" s="382"/>
      <c r="BK143" s="382"/>
      <c r="BL143" s="382"/>
      <c r="BM143" s="382"/>
      <c r="BN143" s="382"/>
      <c r="BO143" s="382"/>
      <c r="BP143" s="382"/>
      <c r="BQ143" s="382"/>
      <c r="BR143" s="382"/>
      <c r="BS143" s="382"/>
      <c r="BT143" s="382"/>
      <c r="BU143" s="382"/>
      <c r="BV143" s="382"/>
      <c r="BW143" s="382"/>
      <c r="BX143" s="382"/>
      <c r="BY143" s="383" t="str">
        <f>"("&amp;CO137&amp;"-"&amp;CO75&amp;")"</f>
        <v>(56-29)</v>
      </c>
      <c r="BZ143" s="383"/>
      <c r="CA143" s="383"/>
      <c r="CB143" s="383"/>
      <c r="CC143" s="383"/>
      <c r="CD143" s="383"/>
      <c r="CE143" s="383"/>
      <c r="CF143" s="383"/>
      <c r="CG143" s="383"/>
      <c r="CH143" s="383"/>
      <c r="CI143" s="383"/>
      <c r="CJ143" s="383"/>
      <c r="CK143" s="383"/>
      <c r="CL143" s="383"/>
      <c r="CM143" s="384"/>
      <c r="CN143" s="122"/>
      <c r="CO143" s="342">
        <f>CO141+1</f>
        <v>58</v>
      </c>
      <c r="CP143" s="343"/>
      <c r="CQ143" s="344"/>
      <c r="CR143" s="90"/>
      <c r="CS143" s="354" t="str">
        <f>IF(CS137&gt;CS75,CS137-CS75,"")</f>
        <v/>
      </c>
      <c r="CT143" s="355"/>
      <c r="CU143" s="355"/>
      <c r="CV143" s="355"/>
      <c r="CW143" s="355"/>
      <c r="CX143" s="355"/>
      <c r="CY143" s="355"/>
      <c r="CZ143" s="355"/>
      <c r="DA143" s="355"/>
      <c r="DB143" s="355"/>
      <c r="DC143" s="355"/>
      <c r="DD143" s="355"/>
      <c r="DE143" s="355"/>
      <c r="DF143" s="355"/>
      <c r="DG143" s="355"/>
      <c r="DH143" s="355"/>
      <c r="DI143" s="355"/>
      <c r="DJ143" s="355"/>
      <c r="DK143" s="355"/>
      <c r="DL143" s="355"/>
      <c r="DM143" s="355"/>
      <c r="DN143" s="355"/>
      <c r="DO143" s="355"/>
      <c r="DP143" s="355"/>
      <c r="DQ143" s="355"/>
      <c r="DR143" s="355"/>
      <c r="DS143" s="355"/>
      <c r="DT143" s="355"/>
      <c r="DU143" s="355"/>
      <c r="DV143" s="355"/>
      <c r="DW143" s="355"/>
      <c r="DX143" s="355"/>
      <c r="DY143" s="355"/>
      <c r="DZ143" s="355"/>
      <c r="EA143" s="355"/>
      <c r="EB143" s="355"/>
      <c r="EC143" s="355"/>
      <c r="ED143" s="355"/>
      <c r="EE143" s="355"/>
      <c r="EF143" s="355"/>
      <c r="EG143" s="356"/>
      <c r="EH143" s="92"/>
      <c r="EI143" s="92"/>
      <c r="EJ143" s="43"/>
    </row>
    <row r="144" spans="1:273" s="91" customFormat="1" ht="16.5" customHeight="1" x14ac:dyDescent="0.25">
      <c r="A144" s="41"/>
      <c r="B144" s="41"/>
      <c r="C144" s="67"/>
      <c r="D144" s="123"/>
      <c r="E144" s="116"/>
      <c r="F144" s="124"/>
      <c r="G144" s="124"/>
      <c r="H144" s="124"/>
      <c r="I144" s="124"/>
      <c r="J144" s="116"/>
      <c r="K144" s="116"/>
      <c r="L144" s="128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27"/>
      <c r="BZ144" s="127"/>
      <c r="CA144" s="127"/>
      <c r="CB144" s="127"/>
      <c r="CC144" s="127"/>
      <c r="CD144" s="127"/>
      <c r="CE144" s="127"/>
      <c r="CF144" s="127"/>
      <c r="CG144" s="127"/>
      <c r="CH144" s="127"/>
      <c r="CI144" s="127"/>
      <c r="CJ144" s="127"/>
      <c r="CK144" s="127"/>
      <c r="CL144" s="127"/>
      <c r="CM144" s="127"/>
      <c r="CN144" s="68"/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44"/>
      <c r="EC144" s="44"/>
      <c r="ED144" s="88"/>
      <c r="EE144" s="44"/>
      <c r="EF144" s="44"/>
      <c r="EG144" s="44"/>
      <c r="EH144" s="44"/>
      <c r="EI144" s="44"/>
      <c r="EJ144" s="108"/>
    </row>
    <row r="145" spans="1:140" s="45" customFormat="1" ht="17.25" customHeight="1" x14ac:dyDescent="0.25">
      <c r="A145" s="41"/>
      <c r="B145" s="41"/>
      <c r="C145" s="42"/>
      <c r="D145" s="225" t="s">
        <v>45</v>
      </c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 t="s">
        <v>60</v>
      </c>
      <c r="S145" s="226"/>
      <c r="T145" s="226"/>
      <c r="U145" s="226"/>
      <c r="V145" s="226"/>
      <c r="W145" s="226"/>
      <c r="X145" s="226"/>
      <c r="Y145" s="226"/>
      <c r="Z145" s="226"/>
      <c r="AA145" s="226"/>
      <c r="AB145" s="226"/>
      <c r="AC145" s="226"/>
      <c r="AD145" s="226"/>
      <c r="AE145" s="226"/>
      <c r="AF145" s="226"/>
      <c r="AG145" s="226"/>
      <c r="AH145" s="226"/>
      <c r="AI145" s="226"/>
      <c r="AJ145" s="226"/>
      <c r="AK145" s="226"/>
      <c r="AL145" s="226"/>
      <c r="AM145" s="226"/>
      <c r="AN145" s="226"/>
      <c r="AO145" s="226"/>
      <c r="AP145" s="226"/>
      <c r="AQ145" s="226"/>
      <c r="AR145" s="226"/>
      <c r="AS145" s="226"/>
      <c r="AT145" s="226"/>
      <c r="AU145" s="226"/>
      <c r="AV145" s="226"/>
      <c r="AW145" s="226"/>
      <c r="AX145" s="226"/>
      <c r="AY145" s="226"/>
      <c r="AZ145" s="226"/>
      <c r="BA145" s="226"/>
      <c r="BB145" s="226"/>
      <c r="BC145" s="226"/>
      <c r="BD145" s="226"/>
      <c r="BE145" s="226"/>
      <c r="BF145" s="226"/>
      <c r="BG145" s="226"/>
      <c r="BH145" s="226"/>
      <c r="BI145" s="226"/>
      <c r="BJ145" s="226"/>
      <c r="BK145" s="226"/>
      <c r="BL145" s="226"/>
      <c r="BM145" s="226"/>
      <c r="BN145" s="226"/>
      <c r="BO145" s="226"/>
      <c r="BP145" s="226"/>
      <c r="BQ145" s="226"/>
      <c r="BR145" s="226"/>
      <c r="BS145" s="226"/>
      <c r="BT145" s="226"/>
      <c r="BU145" s="226"/>
      <c r="BV145" s="226"/>
      <c r="BW145" s="226"/>
      <c r="BX145" s="226"/>
      <c r="BY145" s="226"/>
      <c r="BZ145" s="226"/>
      <c r="CA145" s="226"/>
      <c r="CB145" s="226"/>
      <c r="CC145" s="226"/>
      <c r="CD145" s="226"/>
      <c r="CE145" s="226"/>
      <c r="CF145" s="226"/>
      <c r="CG145" s="226"/>
      <c r="CH145" s="226"/>
      <c r="CI145" s="226"/>
      <c r="CJ145" s="226"/>
      <c r="CK145" s="226"/>
      <c r="CL145" s="226"/>
      <c r="CM145" s="226"/>
      <c r="CN145" s="226"/>
      <c r="CO145" s="226"/>
      <c r="CP145" s="226"/>
      <c r="CQ145" s="226"/>
      <c r="CR145" s="226"/>
      <c r="CS145" s="226"/>
      <c r="CT145" s="226"/>
      <c r="CU145" s="226"/>
      <c r="CV145" s="226"/>
      <c r="CW145" s="226"/>
      <c r="CX145" s="226"/>
      <c r="CY145" s="226"/>
      <c r="CZ145" s="226"/>
      <c r="DA145" s="226"/>
      <c r="DB145" s="226"/>
      <c r="DC145" s="226"/>
      <c r="DD145" s="226"/>
      <c r="DE145" s="226"/>
      <c r="DF145" s="226"/>
      <c r="DG145" s="226"/>
      <c r="DH145" s="226"/>
      <c r="DI145" s="226"/>
      <c r="DJ145" s="226"/>
      <c r="DK145" s="226"/>
      <c r="DL145" s="226"/>
      <c r="DM145" s="226"/>
      <c r="DN145" s="226"/>
      <c r="DO145" s="226"/>
      <c r="DP145" s="226"/>
      <c r="DQ145" s="226"/>
      <c r="DR145" s="226"/>
      <c r="DS145" s="226"/>
      <c r="DT145" s="226"/>
      <c r="DU145" s="226"/>
      <c r="DV145" s="226"/>
      <c r="DW145" s="226"/>
      <c r="DX145" s="226"/>
      <c r="DY145" s="226"/>
      <c r="DZ145" s="226"/>
      <c r="EA145" s="226"/>
      <c r="EB145" s="226"/>
      <c r="EC145" s="226"/>
      <c r="ED145" s="226"/>
      <c r="EE145" s="226"/>
      <c r="EF145" s="226"/>
      <c r="EG145" s="227"/>
      <c r="EH145" s="43"/>
      <c r="EI145" s="44"/>
      <c r="EJ145" s="43"/>
    </row>
    <row r="146" spans="1:140" s="91" customFormat="1" ht="3.75" customHeight="1" x14ac:dyDescent="0.25">
      <c r="A146" s="41"/>
      <c r="B146" s="41"/>
      <c r="C146" s="67"/>
      <c r="D146" s="67"/>
      <c r="E146" s="87"/>
      <c r="F146" s="84"/>
      <c r="G146" s="84"/>
      <c r="H146" s="84"/>
      <c r="I146" s="84"/>
      <c r="J146" s="68"/>
      <c r="K146" s="68"/>
      <c r="L146" s="85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  <c r="CA146" s="68"/>
      <c r="CB146" s="68"/>
      <c r="CC146" s="68"/>
      <c r="CD146" s="68"/>
      <c r="CE146" s="68"/>
      <c r="CF146" s="68"/>
      <c r="CG146" s="68"/>
      <c r="CH146" s="68"/>
      <c r="CI146" s="68"/>
      <c r="CJ146" s="68"/>
      <c r="CK146" s="68"/>
      <c r="CL146" s="68"/>
      <c r="CM146" s="68"/>
      <c r="CN146" s="68"/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44"/>
      <c r="EC146" s="44"/>
      <c r="ED146" s="88"/>
      <c r="EE146" s="44"/>
      <c r="EF146" s="44"/>
      <c r="EG146" s="44"/>
      <c r="EH146" s="44"/>
      <c r="EI146" s="44"/>
      <c r="EJ146" s="108"/>
    </row>
    <row r="147" spans="1:140" s="45" customFormat="1" ht="17.45" customHeight="1" x14ac:dyDescent="0.25">
      <c r="A147" s="41"/>
      <c r="B147" s="41"/>
      <c r="C147" s="67"/>
      <c r="D147" s="212" t="s">
        <v>62</v>
      </c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  <c r="V147" s="213"/>
      <c r="W147" s="213"/>
      <c r="X147" s="213"/>
      <c r="Y147" s="213"/>
      <c r="Z147" s="213"/>
      <c r="AA147" s="213"/>
      <c r="AB147" s="213"/>
      <c r="AC147" s="213"/>
      <c r="AD147" s="213"/>
      <c r="AE147" s="213"/>
      <c r="AF147" s="213"/>
      <c r="AG147" s="213"/>
      <c r="AH147" s="213"/>
      <c r="AI147" s="213"/>
      <c r="AJ147" s="213"/>
      <c r="AK147" s="213"/>
      <c r="AL147" s="213"/>
      <c r="AM147" s="213"/>
      <c r="AN147" s="213"/>
      <c r="AO147" s="213"/>
      <c r="AP147" s="213"/>
      <c r="AQ147" s="213"/>
      <c r="AR147" s="213"/>
      <c r="AS147" s="213"/>
      <c r="AT147" s="213"/>
      <c r="AU147" s="213"/>
      <c r="AV147" s="213"/>
      <c r="AW147" s="213"/>
      <c r="AX147" s="213"/>
      <c r="AY147" s="213"/>
      <c r="AZ147" s="213"/>
      <c r="BA147" s="213"/>
      <c r="BB147" s="213"/>
      <c r="BC147" s="213"/>
      <c r="BD147" s="213"/>
      <c r="BE147" s="213"/>
      <c r="BF147" s="213"/>
      <c r="BG147" s="213"/>
      <c r="BH147" s="213"/>
      <c r="BI147" s="213"/>
      <c r="BJ147" s="213"/>
      <c r="BK147" s="213"/>
      <c r="BL147" s="213"/>
      <c r="BM147" s="213"/>
      <c r="BN147" s="213"/>
      <c r="BO147" s="213"/>
      <c r="BP147" s="213"/>
      <c r="BQ147" s="213"/>
      <c r="BR147" s="213"/>
      <c r="BS147" s="213"/>
      <c r="BT147" s="213"/>
      <c r="BU147" s="213"/>
      <c r="BV147" s="213"/>
      <c r="BW147" s="213"/>
      <c r="BX147" s="213"/>
      <c r="BY147" s="213"/>
      <c r="BZ147" s="213"/>
      <c r="CA147" s="213"/>
      <c r="CB147" s="213"/>
      <c r="CC147" s="213"/>
      <c r="CD147" s="213"/>
      <c r="CE147" s="213"/>
      <c r="CF147" s="213"/>
      <c r="CG147" s="213"/>
      <c r="CH147" s="213"/>
      <c r="CI147" s="213"/>
      <c r="CJ147" s="213"/>
      <c r="CK147" s="213"/>
      <c r="CL147" s="213"/>
      <c r="CM147" s="214"/>
      <c r="CN147" s="44"/>
      <c r="CO147" s="342">
        <f>CO143+1</f>
        <v>59</v>
      </c>
      <c r="CP147" s="343"/>
      <c r="CQ147" s="344"/>
      <c r="CR147" s="76"/>
      <c r="CS147" s="406"/>
      <c r="CT147" s="407"/>
      <c r="CU147" s="407"/>
      <c r="CV147" s="407"/>
      <c r="CW147" s="407"/>
      <c r="CX147" s="407"/>
      <c r="CY147" s="407"/>
      <c r="CZ147" s="407"/>
      <c r="DA147" s="407"/>
      <c r="DB147" s="407"/>
      <c r="DC147" s="407"/>
      <c r="DD147" s="407"/>
      <c r="DE147" s="407"/>
      <c r="DF147" s="407"/>
      <c r="DG147" s="407"/>
      <c r="DH147" s="407"/>
      <c r="DI147" s="407"/>
      <c r="DJ147" s="407"/>
      <c r="DK147" s="407"/>
      <c r="DL147" s="407"/>
      <c r="DM147" s="407"/>
      <c r="DN147" s="407"/>
      <c r="DO147" s="407"/>
      <c r="DP147" s="407"/>
      <c r="DQ147" s="407"/>
      <c r="DR147" s="407"/>
      <c r="DS147" s="407"/>
      <c r="DT147" s="407"/>
      <c r="DU147" s="407"/>
      <c r="DV147" s="407"/>
      <c r="DW147" s="407"/>
      <c r="DX147" s="407"/>
      <c r="DY147" s="407"/>
      <c r="DZ147" s="407"/>
      <c r="EA147" s="407"/>
      <c r="EB147" s="407"/>
      <c r="EC147" s="407"/>
      <c r="ED147" s="407"/>
      <c r="EE147" s="407"/>
      <c r="EF147" s="407"/>
      <c r="EG147" s="408"/>
      <c r="EH147" s="44"/>
      <c r="EI147" s="44"/>
      <c r="EJ147" s="43"/>
    </row>
    <row r="148" spans="1:140" s="91" customFormat="1" ht="3.75" customHeight="1" x14ac:dyDescent="0.25">
      <c r="A148" s="41"/>
      <c r="B148" s="41"/>
      <c r="C148" s="67"/>
      <c r="D148" s="125"/>
      <c r="E148" s="125"/>
      <c r="F148" s="125"/>
      <c r="G148" s="124"/>
      <c r="H148" s="124"/>
      <c r="I148" s="124"/>
      <c r="J148" s="116"/>
      <c r="K148" s="116"/>
      <c r="L148" s="128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68"/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44"/>
      <c r="DV148" s="44"/>
      <c r="DW148" s="44"/>
      <c r="DX148" s="44"/>
      <c r="DY148" s="44"/>
      <c r="DZ148" s="44"/>
      <c r="EA148" s="44"/>
      <c r="EB148" s="44"/>
      <c r="EC148" s="44"/>
      <c r="ED148" s="44"/>
      <c r="EE148" s="44"/>
      <c r="EF148" s="44"/>
      <c r="EG148" s="44"/>
      <c r="EH148" s="44"/>
      <c r="EI148" s="44"/>
      <c r="EJ148" s="108"/>
    </row>
    <row r="149" spans="1:140" s="45" customFormat="1" ht="17.45" customHeight="1" x14ac:dyDescent="0.25">
      <c r="A149" s="41"/>
      <c r="B149" s="41"/>
      <c r="C149" s="67"/>
      <c r="D149" s="212" t="s">
        <v>68</v>
      </c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13"/>
      <c r="W149" s="213"/>
      <c r="X149" s="213"/>
      <c r="Y149" s="213"/>
      <c r="Z149" s="213"/>
      <c r="AA149" s="213"/>
      <c r="AB149" s="213"/>
      <c r="AC149" s="213"/>
      <c r="AD149" s="213"/>
      <c r="AE149" s="213"/>
      <c r="AF149" s="213"/>
      <c r="AG149" s="213"/>
      <c r="AH149" s="213"/>
      <c r="AI149" s="213"/>
      <c r="AJ149" s="213"/>
      <c r="AK149" s="213"/>
      <c r="AL149" s="213"/>
      <c r="AM149" s="213"/>
      <c r="AN149" s="213"/>
      <c r="AO149" s="213"/>
      <c r="AP149" s="213"/>
      <c r="AQ149" s="213"/>
      <c r="AR149" s="213"/>
      <c r="AS149" s="213"/>
      <c r="AT149" s="213"/>
      <c r="AU149" s="213"/>
      <c r="AV149" s="213"/>
      <c r="AW149" s="213"/>
      <c r="AX149" s="213"/>
      <c r="AY149" s="213"/>
      <c r="AZ149" s="213"/>
      <c r="BA149" s="213"/>
      <c r="BB149" s="213"/>
      <c r="BC149" s="213"/>
      <c r="BD149" s="213"/>
      <c r="BE149" s="213"/>
      <c r="BF149" s="213"/>
      <c r="BG149" s="213"/>
      <c r="BH149" s="213"/>
      <c r="BI149" s="213"/>
      <c r="BJ149" s="213"/>
      <c r="BK149" s="213"/>
      <c r="BL149" s="213"/>
      <c r="BM149" s="213"/>
      <c r="BN149" s="213"/>
      <c r="BO149" s="213"/>
      <c r="BP149" s="213"/>
      <c r="BQ149" s="213"/>
      <c r="BR149" s="213"/>
      <c r="BS149" s="213"/>
      <c r="BT149" s="213"/>
      <c r="BU149" s="213"/>
      <c r="BV149" s="213"/>
      <c r="BW149" s="213"/>
      <c r="BX149" s="213"/>
      <c r="BY149" s="213"/>
      <c r="BZ149" s="213"/>
      <c r="CA149" s="213"/>
      <c r="CB149" s="213"/>
      <c r="CC149" s="213"/>
      <c r="CD149" s="213"/>
      <c r="CE149" s="213"/>
      <c r="CF149" s="213"/>
      <c r="CG149" s="213"/>
      <c r="CH149" s="213"/>
      <c r="CI149" s="213"/>
      <c r="CJ149" s="213"/>
      <c r="CK149" s="213"/>
      <c r="CL149" s="213"/>
      <c r="CM149" s="214"/>
      <c r="CN149" s="44"/>
      <c r="CO149" s="342">
        <f>CO147+1</f>
        <v>60</v>
      </c>
      <c r="CP149" s="343"/>
      <c r="CQ149" s="344"/>
      <c r="CR149" s="76"/>
      <c r="CS149" s="406"/>
      <c r="CT149" s="407"/>
      <c r="CU149" s="407"/>
      <c r="CV149" s="407"/>
      <c r="CW149" s="407"/>
      <c r="CX149" s="407"/>
      <c r="CY149" s="407"/>
      <c r="CZ149" s="407"/>
      <c r="DA149" s="407"/>
      <c r="DB149" s="407"/>
      <c r="DC149" s="407"/>
      <c r="DD149" s="407"/>
      <c r="DE149" s="407"/>
      <c r="DF149" s="407"/>
      <c r="DG149" s="407"/>
      <c r="DH149" s="407"/>
      <c r="DI149" s="407"/>
      <c r="DJ149" s="407"/>
      <c r="DK149" s="407"/>
      <c r="DL149" s="407"/>
      <c r="DM149" s="407"/>
      <c r="DN149" s="407"/>
      <c r="DO149" s="407"/>
      <c r="DP149" s="407"/>
      <c r="DQ149" s="407"/>
      <c r="DR149" s="407"/>
      <c r="DS149" s="407"/>
      <c r="DT149" s="407"/>
      <c r="DU149" s="407"/>
      <c r="DV149" s="407"/>
      <c r="DW149" s="407"/>
      <c r="DX149" s="407"/>
      <c r="DY149" s="407"/>
      <c r="DZ149" s="407"/>
      <c r="EA149" s="407"/>
      <c r="EB149" s="407"/>
      <c r="EC149" s="407"/>
      <c r="ED149" s="407"/>
      <c r="EE149" s="407"/>
      <c r="EF149" s="407"/>
      <c r="EG149" s="408"/>
      <c r="EH149" s="44"/>
      <c r="EI149" s="44"/>
      <c r="EJ149" s="43"/>
    </row>
    <row r="150" spans="1:140" s="91" customFormat="1" ht="9" customHeight="1" x14ac:dyDescent="0.25">
      <c r="A150" s="41"/>
      <c r="B150" s="41"/>
      <c r="C150" s="67"/>
      <c r="D150" s="44"/>
      <c r="E150" s="44"/>
      <c r="F150" s="44"/>
      <c r="G150" s="84"/>
      <c r="H150" s="84"/>
      <c r="I150" s="84"/>
      <c r="J150" s="68"/>
      <c r="K150" s="68"/>
      <c r="L150" s="85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  <c r="CC150" s="68"/>
      <c r="CD150" s="68"/>
      <c r="CE150" s="68"/>
      <c r="CF150" s="68"/>
      <c r="CG150" s="68"/>
      <c r="CH150" s="68"/>
      <c r="CI150" s="68"/>
      <c r="CJ150" s="68"/>
      <c r="CK150" s="68"/>
      <c r="CL150" s="68"/>
      <c r="CM150" s="68"/>
      <c r="CN150" s="68"/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44"/>
      <c r="DV150" s="44"/>
      <c r="DW150" s="44"/>
      <c r="DX150" s="44"/>
      <c r="DY150" s="44"/>
      <c r="DZ150" s="44"/>
      <c r="EA150" s="44"/>
      <c r="EB150" s="44"/>
      <c r="EC150" s="44"/>
      <c r="ED150" s="44"/>
      <c r="EE150" s="44"/>
      <c r="EF150" s="44"/>
      <c r="EG150" s="44"/>
      <c r="EH150" s="44"/>
      <c r="EI150" s="44"/>
      <c r="EJ150" s="108"/>
    </row>
    <row r="151" spans="1:140" s="45" customFormat="1" ht="17.25" customHeight="1" x14ac:dyDescent="0.25">
      <c r="A151" s="41"/>
      <c r="B151" s="41"/>
      <c r="C151" s="67"/>
      <c r="D151" s="297" t="s">
        <v>24</v>
      </c>
      <c r="E151" s="228"/>
      <c r="F151" s="228"/>
      <c r="G151" s="228"/>
      <c r="H151" s="228"/>
      <c r="I151" s="228"/>
      <c r="J151" s="228"/>
      <c r="K151" s="228"/>
      <c r="L151" s="228"/>
      <c r="M151" s="228"/>
      <c r="N151" s="228"/>
      <c r="O151" s="228"/>
      <c r="P151" s="228"/>
      <c r="Q151" s="228"/>
      <c r="R151" s="228"/>
      <c r="S151" s="228"/>
      <c r="T151" s="228"/>
      <c r="U151" s="228"/>
      <c r="V151" s="228"/>
      <c r="W151" s="228"/>
      <c r="X151" s="228"/>
      <c r="Y151" s="228"/>
      <c r="Z151" s="228"/>
      <c r="AA151" s="228"/>
      <c r="AB151" s="228"/>
      <c r="AC151" s="228"/>
      <c r="AD151" s="228"/>
      <c r="AE151" s="228"/>
      <c r="AF151" s="228"/>
      <c r="AG151" s="228"/>
      <c r="AH151" s="228"/>
      <c r="AI151" s="228"/>
      <c r="AJ151" s="228"/>
      <c r="AK151" s="228"/>
      <c r="AL151" s="228"/>
      <c r="AM151" s="228"/>
      <c r="AN151" s="228"/>
      <c r="AO151" s="228"/>
      <c r="AP151" s="228"/>
      <c r="AQ151" s="228"/>
      <c r="AR151" s="228"/>
      <c r="AS151" s="228"/>
      <c r="AT151" s="228"/>
      <c r="AU151" s="228"/>
      <c r="AV151" s="228"/>
      <c r="AW151" s="228"/>
      <c r="AX151" s="228"/>
      <c r="AY151" s="228"/>
      <c r="AZ151" s="228"/>
      <c r="BA151" s="228"/>
      <c r="BB151" s="228"/>
      <c r="BC151" s="228"/>
      <c r="BD151" s="228"/>
      <c r="BE151" s="228"/>
      <c r="BF151" s="228"/>
      <c r="BG151" s="228"/>
      <c r="BH151" s="228"/>
      <c r="BI151" s="228"/>
      <c r="BJ151" s="228"/>
      <c r="BK151" s="228"/>
      <c r="BL151" s="228"/>
      <c r="BM151" s="228"/>
      <c r="BN151" s="228"/>
      <c r="BO151" s="229"/>
      <c r="BP151" s="81"/>
      <c r="BQ151" s="297" t="s">
        <v>25</v>
      </c>
      <c r="BR151" s="228"/>
      <c r="BS151" s="228"/>
      <c r="BT151" s="228"/>
      <c r="BU151" s="228"/>
      <c r="BV151" s="228"/>
      <c r="BW151" s="228"/>
      <c r="BX151" s="228"/>
      <c r="BY151" s="228"/>
      <c r="BZ151" s="228"/>
      <c r="CA151" s="228"/>
      <c r="CB151" s="228"/>
      <c r="CC151" s="228"/>
      <c r="CD151" s="228"/>
      <c r="CE151" s="228"/>
      <c r="CF151" s="228"/>
      <c r="CG151" s="228"/>
      <c r="CH151" s="228"/>
      <c r="CI151" s="228"/>
      <c r="CJ151" s="228"/>
      <c r="CK151" s="228"/>
      <c r="CL151" s="228"/>
      <c r="CM151" s="228"/>
      <c r="CN151" s="228"/>
      <c r="CO151" s="229"/>
      <c r="CP151" s="129"/>
      <c r="CQ151" s="129"/>
      <c r="CR151" s="219" t="s">
        <v>26</v>
      </c>
      <c r="CS151" s="228"/>
      <c r="CT151" s="228"/>
      <c r="CU151" s="228"/>
      <c r="CV151" s="228"/>
      <c r="CW151" s="228"/>
      <c r="CX151" s="228"/>
      <c r="CY151" s="228"/>
      <c r="CZ151" s="228"/>
      <c r="DA151" s="228"/>
      <c r="DB151" s="228"/>
      <c r="DC151" s="229"/>
      <c r="DD151" s="129"/>
      <c r="DE151" s="219" t="s">
        <v>49</v>
      </c>
      <c r="DF151" s="220"/>
      <c r="DG151" s="220"/>
      <c r="DH151" s="220"/>
      <c r="DI151" s="220"/>
      <c r="DJ151" s="220"/>
      <c r="DK151" s="220"/>
      <c r="DL151" s="220"/>
      <c r="DM151" s="220"/>
      <c r="DN151" s="220"/>
      <c r="DO151" s="220"/>
      <c r="DP151" s="220"/>
      <c r="DQ151" s="220"/>
      <c r="DR151" s="220"/>
      <c r="DS151" s="220"/>
      <c r="DT151" s="220"/>
      <c r="DU151" s="220"/>
      <c r="DV151" s="220"/>
      <c r="DW151" s="220"/>
      <c r="DX151" s="220"/>
      <c r="DY151" s="220"/>
      <c r="DZ151" s="220"/>
      <c r="EA151" s="220"/>
      <c r="EB151" s="220"/>
      <c r="EC151" s="220"/>
      <c r="ED151" s="220"/>
      <c r="EE151" s="220"/>
      <c r="EF151" s="220"/>
      <c r="EG151" s="221"/>
      <c r="EH151" s="44"/>
      <c r="EI151" s="44"/>
      <c r="EJ151" s="43"/>
    </row>
    <row r="152" spans="1:140" s="91" customFormat="1" ht="3.75" customHeight="1" x14ac:dyDescent="0.25">
      <c r="A152" s="41"/>
      <c r="B152" s="41"/>
      <c r="C152" s="67"/>
      <c r="D152" s="84"/>
      <c r="E152" s="84"/>
      <c r="F152" s="68"/>
      <c r="G152" s="68"/>
      <c r="H152" s="85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  <c r="CD152" s="68"/>
      <c r="CE152" s="68"/>
      <c r="CF152" s="68"/>
      <c r="CG152" s="68"/>
      <c r="CH152" s="68"/>
      <c r="CI152" s="68"/>
      <c r="CJ152" s="68"/>
      <c r="CK152" s="68"/>
      <c r="CL152" s="68"/>
      <c r="CM152" s="68"/>
      <c r="CN152" s="68"/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68"/>
      <c r="DF152" s="44"/>
      <c r="DG152" s="44"/>
      <c r="DH152" s="44"/>
      <c r="DI152" s="44"/>
      <c r="DJ152" s="68"/>
      <c r="DK152" s="68"/>
      <c r="DL152" s="68"/>
      <c r="DM152" s="68"/>
      <c r="DN152" s="68"/>
      <c r="DO152" s="68"/>
      <c r="DP152" s="68"/>
      <c r="DQ152" s="68"/>
      <c r="DR152" s="68"/>
      <c r="DS152" s="68"/>
      <c r="DT152" s="68"/>
      <c r="DU152" s="68"/>
      <c r="DV152" s="68"/>
      <c r="DW152" s="68"/>
      <c r="DX152" s="68"/>
      <c r="DY152" s="68"/>
      <c r="DZ152" s="68"/>
      <c r="EA152" s="68"/>
      <c r="EB152" s="44"/>
      <c r="EC152" s="44"/>
      <c r="ED152" s="88"/>
      <c r="EE152" s="44"/>
      <c r="EF152" s="44"/>
      <c r="EG152" s="44"/>
      <c r="EH152" s="44"/>
      <c r="EI152" s="44"/>
      <c r="EJ152" s="108"/>
    </row>
    <row r="153" spans="1:140" s="99" customFormat="1" ht="17.100000000000001" customHeight="1" x14ac:dyDescent="0.25">
      <c r="A153" s="41"/>
      <c r="B153" s="41"/>
      <c r="C153" s="67"/>
      <c r="D153" s="333" t="s">
        <v>67</v>
      </c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  <c r="O153" s="334"/>
      <c r="P153" s="334"/>
      <c r="Q153" s="334"/>
      <c r="R153" s="334"/>
      <c r="S153" s="334"/>
      <c r="T153" s="334"/>
      <c r="U153" s="334"/>
      <c r="V153" s="334"/>
      <c r="W153" s="334"/>
      <c r="X153" s="334"/>
      <c r="Y153" s="334"/>
      <c r="Z153" s="334"/>
      <c r="AA153" s="334"/>
      <c r="AB153" s="334"/>
      <c r="AC153" s="335"/>
      <c r="AD153" s="45"/>
      <c r="AE153" s="324"/>
      <c r="AF153" s="325"/>
      <c r="AG153" s="325"/>
      <c r="AH153" s="325"/>
      <c r="AI153" s="325"/>
      <c r="AJ153" s="325"/>
      <c r="AK153" s="325"/>
      <c r="AL153" s="325"/>
      <c r="AM153" s="325"/>
      <c r="AN153" s="325"/>
      <c r="AO153" s="325"/>
      <c r="AP153" s="325"/>
      <c r="AQ153" s="325"/>
      <c r="AR153" s="325"/>
      <c r="AS153" s="325"/>
      <c r="AT153" s="325"/>
      <c r="AU153" s="325"/>
      <c r="AV153" s="325"/>
      <c r="AW153" s="325"/>
      <c r="AX153" s="325"/>
      <c r="AY153" s="325"/>
      <c r="AZ153" s="325"/>
      <c r="BA153" s="325"/>
      <c r="BB153" s="325"/>
      <c r="BC153" s="325"/>
      <c r="BD153" s="325"/>
      <c r="BE153" s="325"/>
      <c r="BF153" s="325"/>
      <c r="BG153" s="325"/>
      <c r="BH153" s="325"/>
      <c r="BI153" s="325"/>
      <c r="BJ153" s="325"/>
      <c r="BK153" s="325"/>
      <c r="BL153" s="325"/>
      <c r="BM153" s="325"/>
      <c r="BN153" s="325"/>
      <c r="BO153" s="326"/>
      <c r="BP153" s="130"/>
      <c r="BQ153" s="327"/>
      <c r="BR153" s="328"/>
      <c r="BS153" s="328"/>
      <c r="BT153" s="328"/>
      <c r="BU153" s="328"/>
      <c r="BV153" s="328"/>
      <c r="BW153" s="328"/>
      <c r="BX153" s="328"/>
      <c r="BY153" s="328"/>
      <c r="BZ153" s="328"/>
      <c r="CA153" s="328"/>
      <c r="CB153" s="328"/>
      <c r="CC153" s="328"/>
      <c r="CD153" s="328"/>
      <c r="CE153" s="328"/>
      <c r="CF153" s="328"/>
      <c r="CG153" s="328"/>
      <c r="CH153" s="328"/>
      <c r="CI153" s="328"/>
      <c r="CJ153" s="328"/>
      <c r="CK153" s="328"/>
      <c r="CL153" s="328"/>
      <c r="CM153" s="328"/>
      <c r="CN153" s="328"/>
      <c r="CO153" s="329"/>
      <c r="CP153" s="131"/>
      <c r="CQ153" s="131"/>
      <c r="CR153" s="330"/>
      <c r="CS153" s="331"/>
      <c r="CT153" s="331"/>
      <c r="CU153" s="331"/>
      <c r="CV153" s="331"/>
      <c r="CW153" s="331"/>
      <c r="CX153" s="331"/>
      <c r="CY153" s="331"/>
      <c r="CZ153" s="331"/>
      <c r="DA153" s="331"/>
      <c r="DB153" s="331"/>
      <c r="DC153" s="332"/>
      <c r="DD153" s="103"/>
      <c r="DE153" s="103"/>
      <c r="DF153" s="342">
        <f>CO149+1</f>
        <v>61</v>
      </c>
      <c r="DG153" s="343"/>
      <c r="DH153" s="344"/>
      <c r="DI153" s="44"/>
      <c r="DJ153" s="363">
        <v>0</v>
      </c>
      <c r="DK153" s="364"/>
      <c r="DL153" s="364"/>
      <c r="DM153" s="364"/>
      <c r="DN153" s="364"/>
      <c r="DO153" s="364"/>
      <c r="DP153" s="364"/>
      <c r="DQ153" s="364"/>
      <c r="DR153" s="364"/>
      <c r="DS153" s="364"/>
      <c r="DT153" s="364"/>
      <c r="DU153" s="364"/>
      <c r="DV153" s="364"/>
      <c r="DW153" s="364"/>
      <c r="DX153" s="364"/>
      <c r="DY153" s="364"/>
      <c r="DZ153" s="364"/>
      <c r="EA153" s="364"/>
      <c r="EB153" s="364"/>
      <c r="EC153" s="364"/>
      <c r="ED153" s="364"/>
      <c r="EE153" s="364"/>
      <c r="EF153" s="364"/>
      <c r="EG153" s="365"/>
      <c r="EI153" s="44"/>
      <c r="EJ153" s="102"/>
    </row>
    <row r="154" spans="1:140" s="91" customFormat="1" ht="3.75" customHeight="1" x14ac:dyDescent="0.25">
      <c r="A154" s="41"/>
      <c r="B154" s="41"/>
      <c r="C154" s="67"/>
      <c r="D154" s="336"/>
      <c r="E154" s="337"/>
      <c r="F154" s="337"/>
      <c r="G154" s="337"/>
      <c r="H154" s="337"/>
      <c r="I154" s="337"/>
      <c r="J154" s="337"/>
      <c r="K154" s="337"/>
      <c r="L154" s="337"/>
      <c r="M154" s="337"/>
      <c r="N154" s="337"/>
      <c r="O154" s="337"/>
      <c r="P154" s="337"/>
      <c r="Q154" s="337"/>
      <c r="R154" s="337"/>
      <c r="S154" s="337"/>
      <c r="T154" s="337"/>
      <c r="U154" s="337"/>
      <c r="V154" s="337"/>
      <c r="W154" s="337"/>
      <c r="X154" s="337"/>
      <c r="Y154" s="337"/>
      <c r="Z154" s="337"/>
      <c r="AA154" s="337"/>
      <c r="AB154" s="337"/>
      <c r="AC154" s="338"/>
      <c r="AD154" s="45"/>
      <c r="AE154" s="132"/>
      <c r="AF154" s="132"/>
      <c r="AG154" s="132"/>
      <c r="AH154" s="132"/>
      <c r="AI154" s="132"/>
      <c r="AJ154" s="132"/>
      <c r="AK154" s="132"/>
      <c r="AL154" s="132"/>
      <c r="AM154" s="132"/>
      <c r="AN154" s="132"/>
      <c r="AO154" s="132"/>
      <c r="AP154" s="132"/>
      <c r="AQ154" s="132"/>
      <c r="AR154" s="132"/>
      <c r="AS154" s="132"/>
      <c r="AT154" s="132"/>
      <c r="AU154" s="132"/>
      <c r="AV154" s="132"/>
      <c r="AW154" s="132"/>
      <c r="AX154" s="132"/>
      <c r="AY154" s="132"/>
      <c r="AZ154" s="132"/>
      <c r="BA154" s="132"/>
      <c r="BB154" s="132"/>
      <c r="BC154" s="132"/>
      <c r="BD154" s="132"/>
      <c r="BE154" s="132"/>
      <c r="BF154" s="132"/>
      <c r="BG154" s="132"/>
      <c r="BH154" s="132"/>
      <c r="BI154" s="132"/>
      <c r="BJ154" s="132"/>
      <c r="BK154" s="132"/>
      <c r="BL154" s="132"/>
      <c r="BM154" s="132"/>
      <c r="BN154" s="132"/>
      <c r="BO154" s="132"/>
      <c r="BP154" s="132"/>
      <c r="BQ154" s="132"/>
      <c r="BR154" s="132"/>
      <c r="BS154" s="132"/>
      <c r="BT154" s="132"/>
      <c r="BU154" s="132"/>
      <c r="BV154" s="132"/>
      <c r="BW154" s="132"/>
      <c r="BX154" s="132"/>
      <c r="BY154" s="132"/>
      <c r="BZ154" s="132"/>
      <c r="CA154" s="132"/>
      <c r="CB154" s="132"/>
      <c r="CC154" s="132"/>
      <c r="CD154" s="132"/>
      <c r="CE154" s="132"/>
      <c r="CF154" s="132"/>
      <c r="CG154" s="132"/>
      <c r="CH154" s="132"/>
      <c r="CI154" s="132"/>
      <c r="CJ154" s="132"/>
      <c r="CK154" s="132"/>
      <c r="CL154" s="132"/>
      <c r="CM154" s="132"/>
      <c r="CN154" s="132"/>
      <c r="CO154" s="132"/>
      <c r="CP154" s="132"/>
      <c r="CQ154" s="132"/>
      <c r="CR154" s="132"/>
      <c r="CS154" s="132"/>
      <c r="CT154" s="132"/>
      <c r="CU154" s="132"/>
      <c r="CV154" s="132"/>
      <c r="CW154" s="132"/>
      <c r="CX154" s="132"/>
      <c r="CY154" s="132"/>
      <c r="CZ154" s="132"/>
      <c r="DA154" s="132"/>
      <c r="DB154" s="132"/>
      <c r="DC154" s="132"/>
      <c r="DJ154" s="133"/>
      <c r="DK154" s="133"/>
      <c r="DL154" s="133"/>
      <c r="DM154" s="133"/>
      <c r="DN154" s="133"/>
      <c r="DO154" s="133"/>
      <c r="DP154" s="133"/>
      <c r="DQ154" s="133"/>
      <c r="DR154" s="133"/>
      <c r="DS154" s="133"/>
      <c r="DT154" s="133"/>
      <c r="DU154" s="133"/>
      <c r="DV154" s="133"/>
      <c r="DW154" s="133"/>
      <c r="DX154" s="133"/>
      <c r="DY154" s="133"/>
      <c r="DZ154" s="133"/>
      <c r="EA154" s="133"/>
      <c r="EB154" s="133"/>
      <c r="EC154" s="133"/>
      <c r="ED154" s="133"/>
      <c r="EE154" s="133"/>
      <c r="EF154" s="133"/>
      <c r="EG154" s="133"/>
      <c r="EH154" s="44"/>
      <c r="EI154" s="44"/>
      <c r="EJ154" s="108"/>
    </row>
    <row r="155" spans="1:140" s="45" customFormat="1" ht="17.100000000000001" customHeight="1" x14ac:dyDescent="0.25">
      <c r="A155" s="41"/>
      <c r="B155" s="41"/>
      <c r="C155" s="67"/>
      <c r="D155" s="336"/>
      <c r="E155" s="337"/>
      <c r="F155" s="337"/>
      <c r="G155" s="337"/>
      <c r="H155" s="337"/>
      <c r="I155" s="337"/>
      <c r="J155" s="337"/>
      <c r="K155" s="337"/>
      <c r="L155" s="337"/>
      <c r="M155" s="337"/>
      <c r="N155" s="337"/>
      <c r="O155" s="337"/>
      <c r="P155" s="337"/>
      <c r="Q155" s="337"/>
      <c r="R155" s="337"/>
      <c r="S155" s="337"/>
      <c r="T155" s="337"/>
      <c r="U155" s="337"/>
      <c r="V155" s="337"/>
      <c r="W155" s="337"/>
      <c r="X155" s="337"/>
      <c r="Y155" s="337"/>
      <c r="Z155" s="337"/>
      <c r="AA155" s="337"/>
      <c r="AB155" s="337"/>
      <c r="AC155" s="338"/>
      <c r="AE155" s="324"/>
      <c r="AF155" s="325"/>
      <c r="AG155" s="325"/>
      <c r="AH155" s="325"/>
      <c r="AI155" s="325"/>
      <c r="AJ155" s="325"/>
      <c r="AK155" s="325"/>
      <c r="AL155" s="325"/>
      <c r="AM155" s="325"/>
      <c r="AN155" s="325"/>
      <c r="AO155" s="325"/>
      <c r="AP155" s="325"/>
      <c r="AQ155" s="325"/>
      <c r="AR155" s="325"/>
      <c r="AS155" s="325"/>
      <c r="AT155" s="325"/>
      <c r="AU155" s="325"/>
      <c r="AV155" s="325"/>
      <c r="AW155" s="325"/>
      <c r="AX155" s="325"/>
      <c r="AY155" s="325"/>
      <c r="AZ155" s="325"/>
      <c r="BA155" s="325"/>
      <c r="BB155" s="325"/>
      <c r="BC155" s="325"/>
      <c r="BD155" s="325"/>
      <c r="BE155" s="325"/>
      <c r="BF155" s="325"/>
      <c r="BG155" s="325"/>
      <c r="BH155" s="325"/>
      <c r="BI155" s="325"/>
      <c r="BJ155" s="325"/>
      <c r="BK155" s="325"/>
      <c r="BL155" s="325"/>
      <c r="BM155" s="325"/>
      <c r="BN155" s="325"/>
      <c r="BO155" s="326"/>
      <c r="BP155" s="130"/>
      <c r="BQ155" s="327"/>
      <c r="BR155" s="328"/>
      <c r="BS155" s="328"/>
      <c r="BT155" s="328"/>
      <c r="BU155" s="328"/>
      <c r="BV155" s="328"/>
      <c r="BW155" s="328"/>
      <c r="BX155" s="328"/>
      <c r="BY155" s="328"/>
      <c r="BZ155" s="328"/>
      <c r="CA155" s="328"/>
      <c r="CB155" s="328"/>
      <c r="CC155" s="328"/>
      <c r="CD155" s="328"/>
      <c r="CE155" s="328"/>
      <c r="CF155" s="328"/>
      <c r="CG155" s="328"/>
      <c r="CH155" s="328"/>
      <c r="CI155" s="328"/>
      <c r="CJ155" s="328"/>
      <c r="CK155" s="328"/>
      <c r="CL155" s="328"/>
      <c r="CM155" s="328"/>
      <c r="CN155" s="328"/>
      <c r="CO155" s="329"/>
      <c r="CP155" s="131"/>
      <c r="CQ155" s="131"/>
      <c r="CR155" s="330"/>
      <c r="CS155" s="331"/>
      <c r="CT155" s="331"/>
      <c r="CU155" s="331"/>
      <c r="CV155" s="331"/>
      <c r="CW155" s="331"/>
      <c r="CX155" s="331"/>
      <c r="CY155" s="331"/>
      <c r="CZ155" s="331"/>
      <c r="DA155" s="331"/>
      <c r="DB155" s="331"/>
      <c r="DC155" s="332"/>
      <c r="DD155" s="103"/>
      <c r="DE155" s="103"/>
      <c r="DF155" s="342">
        <f>DF153+1</f>
        <v>62</v>
      </c>
      <c r="DG155" s="343"/>
      <c r="DH155" s="344"/>
      <c r="DI155" s="44"/>
      <c r="DJ155" s="363">
        <v>0</v>
      </c>
      <c r="DK155" s="364"/>
      <c r="DL155" s="364"/>
      <c r="DM155" s="364"/>
      <c r="DN155" s="364"/>
      <c r="DO155" s="364"/>
      <c r="DP155" s="364"/>
      <c r="DQ155" s="364"/>
      <c r="DR155" s="364"/>
      <c r="DS155" s="364"/>
      <c r="DT155" s="364"/>
      <c r="DU155" s="364"/>
      <c r="DV155" s="364"/>
      <c r="DW155" s="364"/>
      <c r="DX155" s="364"/>
      <c r="DY155" s="364"/>
      <c r="DZ155" s="364"/>
      <c r="EA155" s="364"/>
      <c r="EB155" s="364"/>
      <c r="EC155" s="364"/>
      <c r="ED155" s="364"/>
      <c r="EE155" s="364"/>
      <c r="EF155" s="364"/>
      <c r="EG155" s="365"/>
      <c r="EH155" s="44"/>
      <c r="EI155" s="44"/>
      <c r="EJ155" s="43"/>
    </row>
    <row r="156" spans="1:140" s="91" customFormat="1" ht="3.75" customHeight="1" x14ac:dyDescent="0.25">
      <c r="A156" s="41"/>
      <c r="B156" s="41"/>
      <c r="C156" s="67"/>
      <c r="D156" s="336"/>
      <c r="E156" s="337"/>
      <c r="F156" s="337"/>
      <c r="G156" s="337"/>
      <c r="H156" s="337"/>
      <c r="I156" s="337"/>
      <c r="J156" s="337"/>
      <c r="K156" s="337"/>
      <c r="L156" s="337"/>
      <c r="M156" s="337"/>
      <c r="N156" s="337"/>
      <c r="O156" s="337"/>
      <c r="P156" s="337"/>
      <c r="Q156" s="337"/>
      <c r="R156" s="337"/>
      <c r="S156" s="337"/>
      <c r="T156" s="337"/>
      <c r="U156" s="337"/>
      <c r="V156" s="337"/>
      <c r="W156" s="337"/>
      <c r="X156" s="337"/>
      <c r="Y156" s="337"/>
      <c r="Z156" s="337"/>
      <c r="AA156" s="337"/>
      <c r="AB156" s="337"/>
      <c r="AC156" s="338"/>
      <c r="AD156" s="45"/>
      <c r="AE156" s="132"/>
      <c r="AF156" s="132"/>
      <c r="AG156" s="132"/>
      <c r="AH156" s="132"/>
      <c r="AI156" s="132"/>
      <c r="AJ156" s="132"/>
      <c r="AK156" s="132"/>
      <c r="AL156" s="132"/>
      <c r="AM156" s="132"/>
      <c r="AN156" s="132"/>
      <c r="AO156" s="132"/>
      <c r="AP156" s="132"/>
      <c r="AQ156" s="132"/>
      <c r="AR156" s="132"/>
      <c r="AS156" s="132"/>
      <c r="AT156" s="132"/>
      <c r="AU156" s="132"/>
      <c r="AV156" s="132"/>
      <c r="AW156" s="132"/>
      <c r="AX156" s="132"/>
      <c r="AY156" s="132"/>
      <c r="AZ156" s="132"/>
      <c r="BA156" s="132"/>
      <c r="BB156" s="132"/>
      <c r="BC156" s="132"/>
      <c r="BD156" s="132"/>
      <c r="BE156" s="132"/>
      <c r="BF156" s="132"/>
      <c r="BG156" s="132"/>
      <c r="BH156" s="132"/>
      <c r="BI156" s="132"/>
      <c r="BJ156" s="132"/>
      <c r="BK156" s="132"/>
      <c r="BL156" s="132"/>
      <c r="BM156" s="132"/>
      <c r="BN156" s="132"/>
      <c r="BO156" s="132"/>
      <c r="BP156" s="132"/>
      <c r="BQ156" s="132"/>
      <c r="BR156" s="132"/>
      <c r="BS156" s="132"/>
      <c r="BT156" s="132"/>
      <c r="BU156" s="132"/>
      <c r="BV156" s="132"/>
      <c r="BW156" s="132"/>
      <c r="BX156" s="132"/>
      <c r="BY156" s="132"/>
      <c r="BZ156" s="132"/>
      <c r="CA156" s="132"/>
      <c r="CB156" s="132"/>
      <c r="CC156" s="132"/>
      <c r="CD156" s="132"/>
      <c r="CE156" s="132"/>
      <c r="CF156" s="132"/>
      <c r="CG156" s="132"/>
      <c r="CH156" s="132"/>
      <c r="CI156" s="132"/>
      <c r="CJ156" s="132"/>
      <c r="CK156" s="132"/>
      <c r="CL156" s="132"/>
      <c r="CM156" s="132"/>
      <c r="CN156" s="132"/>
      <c r="CO156" s="132"/>
      <c r="CP156" s="132"/>
      <c r="CQ156" s="132"/>
      <c r="CR156" s="132"/>
      <c r="CS156" s="132"/>
      <c r="CT156" s="132"/>
      <c r="CU156" s="132"/>
      <c r="CV156" s="132"/>
      <c r="CW156" s="132"/>
      <c r="CX156" s="132"/>
      <c r="CY156" s="132"/>
      <c r="CZ156" s="132"/>
      <c r="DA156" s="132"/>
      <c r="DB156" s="132"/>
      <c r="DC156" s="132"/>
      <c r="DJ156" s="133"/>
      <c r="DK156" s="133"/>
      <c r="DL156" s="133"/>
      <c r="DM156" s="133"/>
      <c r="DN156" s="133"/>
      <c r="DO156" s="133"/>
      <c r="DP156" s="133"/>
      <c r="DQ156" s="133"/>
      <c r="DR156" s="133"/>
      <c r="DS156" s="133"/>
      <c r="DT156" s="133"/>
      <c r="DU156" s="133"/>
      <c r="DV156" s="133"/>
      <c r="DW156" s="133"/>
      <c r="DX156" s="133"/>
      <c r="DY156" s="133"/>
      <c r="DZ156" s="133"/>
      <c r="EA156" s="133"/>
      <c r="EB156" s="133"/>
      <c r="EC156" s="133"/>
      <c r="ED156" s="133"/>
      <c r="EE156" s="133"/>
      <c r="EF156" s="133"/>
      <c r="EG156" s="133"/>
      <c r="EH156" s="43"/>
      <c r="EI156" s="43"/>
      <c r="EJ156" s="108"/>
    </row>
    <row r="157" spans="1:140" s="91" customFormat="1" ht="17.45" customHeight="1" x14ac:dyDescent="0.25">
      <c r="A157" s="41"/>
      <c r="B157" s="41"/>
      <c r="C157" s="67"/>
      <c r="D157" s="339"/>
      <c r="E157" s="340"/>
      <c r="F157" s="340"/>
      <c r="G157" s="340"/>
      <c r="H157" s="340"/>
      <c r="I157" s="340"/>
      <c r="J157" s="340"/>
      <c r="K157" s="340"/>
      <c r="L157" s="340"/>
      <c r="M157" s="340"/>
      <c r="N157" s="340"/>
      <c r="O157" s="340"/>
      <c r="P157" s="340"/>
      <c r="Q157" s="340"/>
      <c r="R157" s="340"/>
      <c r="S157" s="340"/>
      <c r="T157" s="340"/>
      <c r="U157" s="340"/>
      <c r="V157" s="340"/>
      <c r="W157" s="340"/>
      <c r="X157" s="340"/>
      <c r="Y157" s="340"/>
      <c r="Z157" s="340"/>
      <c r="AA157" s="340"/>
      <c r="AB157" s="340"/>
      <c r="AC157" s="341"/>
      <c r="AD157" s="45"/>
      <c r="AE157" s="324"/>
      <c r="AF157" s="325"/>
      <c r="AG157" s="325"/>
      <c r="AH157" s="325"/>
      <c r="AI157" s="325"/>
      <c r="AJ157" s="325"/>
      <c r="AK157" s="325"/>
      <c r="AL157" s="325"/>
      <c r="AM157" s="325"/>
      <c r="AN157" s="325"/>
      <c r="AO157" s="325"/>
      <c r="AP157" s="325"/>
      <c r="AQ157" s="325"/>
      <c r="AR157" s="325"/>
      <c r="AS157" s="325"/>
      <c r="AT157" s="325"/>
      <c r="AU157" s="325"/>
      <c r="AV157" s="325"/>
      <c r="AW157" s="325"/>
      <c r="AX157" s="325"/>
      <c r="AY157" s="325"/>
      <c r="AZ157" s="325"/>
      <c r="BA157" s="325"/>
      <c r="BB157" s="325"/>
      <c r="BC157" s="325"/>
      <c r="BD157" s="325"/>
      <c r="BE157" s="325"/>
      <c r="BF157" s="325"/>
      <c r="BG157" s="325"/>
      <c r="BH157" s="325"/>
      <c r="BI157" s="325"/>
      <c r="BJ157" s="325"/>
      <c r="BK157" s="325"/>
      <c r="BL157" s="325"/>
      <c r="BM157" s="325"/>
      <c r="BN157" s="325"/>
      <c r="BO157" s="326"/>
      <c r="BP157" s="130"/>
      <c r="BQ157" s="327"/>
      <c r="BR157" s="328"/>
      <c r="BS157" s="328"/>
      <c r="BT157" s="328"/>
      <c r="BU157" s="328"/>
      <c r="BV157" s="328"/>
      <c r="BW157" s="328"/>
      <c r="BX157" s="328"/>
      <c r="BY157" s="328"/>
      <c r="BZ157" s="328"/>
      <c r="CA157" s="328"/>
      <c r="CB157" s="328"/>
      <c r="CC157" s="328"/>
      <c r="CD157" s="328"/>
      <c r="CE157" s="328"/>
      <c r="CF157" s="328"/>
      <c r="CG157" s="328"/>
      <c r="CH157" s="328"/>
      <c r="CI157" s="328"/>
      <c r="CJ157" s="328"/>
      <c r="CK157" s="328"/>
      <c r="CL157" s="328"/>
      <c r="CM157" s="328"/>
      <c r="CN157" s="328"/>
      <c r="CO157" s="329"/>
      <c r="CP157" s="131"/>
      <c r="CQ157" s="131"/>
      <c r="CR157" s="330"/>
      <c r="CS157" s="331"/>
      <c r="CT157" s="331"/>
      <c r="CU157" s="331"/>
      <c r="CV157" s="331"/>
      <c r="CW157" s="331"/>
      <c r="CX157" s="331"/>
      <c r="CY157" s="331"/>
      <c r="CZ157" s="331"/>
      <c r="DA157" s="331"/>
      <c r="DB157" s="331"/>
      <c r="DC157" s="332"/>
      <c r="DD157" s="103"/>
      <c r="DE157" s="103"/>
      <c r="DF157" s="342">
        <f>DF155+1</f>
        <v>63</v>
      </c>
      <c r="DG157" s="343"/>
      <c r="DH157" s="344"/>
      <c r="DI157" s="44"/>
      <c r="DJ157" s="363">
        <v>0</v>
      </c>
      <c r="DK157" s="364"/>
      <c r="DL157" s="364"/>
      <c r="DM157" s="364"/>
      <c r="DN157" s="364"/>
      <c r="DO157" s="364"/>
      <c r="DP157" s="364"/>
      <c r="DQ157" s="364"/>
      <c r="DR157" s="364"/>
      <c r="DS157" s="364"/>
      <c r="DT157" s="364"/>
      <c r="DU157" s="364"/>
      <c r="DV157" s="364"/>
      <c r="DW157" s="364"/>
      <c r="DX157" s="364"/>
      <c r="DY157" s="364"/>
      <c r="DZ157" s="364"/>
      <c r="EA157" s="364"/>
      <c r="EB157" s="364"/>
      <c r="EC157" s="364"/>
      <c r="ED157" s="364"/>
      <c r="EE157" s="364"/>
      <c r="EF157" s="364"/>
      <c r="EG157" s="365"/>
      <c r="EH157" s="43"/>
      <c r="EI157" s="43"/>
      <c r="EJ157" s="108"/>
    </row>
    <row r="158" spans="1:140" s="91" customFormat="1" ht="3.75" customHeight="1" x14ac:dyDescent="0.25">
      <c r="A158" s="41"/>
      <c r="B158" s="41"/>
      <c r="C158" s="67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  <c r="AA158" s="134"/>
      <c r="AB158" s="134"/>
      <c r="AC158" s="134"/>
      <c r="AD158" s="45"/>
      <c r="EH158" s="43"/>
      <c r="EI158" s="43"/>
      <c r="EJ158" s="108"/>
    </row>
    <row r="159" spans="1:140" s="91" customFormat="1" ht="15.75" x14ac:dyDescent="0.25">
      <c r="A159" s="41"/>
      <c r="B159" s="41"/>
      <c r="C159" s="67"/>
      <c r="D159" s="225" t="s">
        <v>51</v>
      </c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 t="s">
        <v>38</v>
      </c>
      <c r="S159" s="226"/>
      <c r="T159" s="226"/>
      <c r="U159" s="226"/>
      <c r="V159" s="226"/>
      <c r="W159" s="226"/>
      <c r="X159" s="226"/>
      <c r="Y159" s="226"/>
      <c r="Z159" s="226"/>
      <c r="AA159" s="226"/>
      <c r="AB159" s="226"/>
      <c r="AC159" s="226"/>
      <c r="AD159" s="226"/>
      <c r="AE159" s="226"/>
      <c r="AF159" s="226"/>
      <c r="AG159" s="226"/>
      <c r="AH159" s="226"/>
      <c r="AI159" s="226"/>
      <c r="AJ159" s="226"/>
      <c r="AK159" s="226"/>
      <c r="AL159" s="226"/>
      <c r="AM159" s="226"/>
      <c r="AN159" s="226"/>
      <c r="AO159" s="226"/>
      <c r="AP159" s="226"/>
      <c r="AQ159" s="226"/>
      <c r="AR159" s="226"/>
      <c r="AS159" s="226"/>
      <c r="AT159" s="226"/>
      <c r="AU159" s="226"/>
      <c r="AV159" s="226"/>
      <c r="AW159" s="226"/>
      <c r="AX159" s="226"/>
      <c r="AY159" s="226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26"/>
      <c r="BN159" s="226"/>
      <c r="BO159" s="226"/>
      <c r="BP159" s="226"/>
      <c r="BQ159" s="226"/>
      <c r="BR159" s="226"/>
      <c r="BS159" s="226"/>
      <c r="BT159" s="226"/>
      <c r="BU159" s="226"/>
      <c r="BV159" s="226"/>
      <c r="BW159" s="226"/>
      <c r="BX159" s="226"/>
      <c r="BY159" s="226"/>
      <c r="BZ159" s="226"/>
      <c r="CA159" s="226"/>
      <c r="CB159" s="226"/>
      <c r="CC159" s="226"/>
      <c r="CD159" s="226"/>
      <c r="CE159" s="226"/>
      <c r="CF159" s="226"/>
      <c r="CG159" s="226"/>
      <c r="CH159" s="226"/>
      <c r="CI159" s="226"/>
      <c r="CJ159" s="226"/>
      <c r="CK159" s="226"/>
      <c r="CL159" s="226"/>
      <c r="CM159" s="226"/>
      <c r="CN159" s="226"/>
      <c r="CO159" s="226"/>
      <c r="CP159" s="226"/>
      <c r="CQ159" s="226"/>
      <c r="CR159" s="226"/>
      <c r="CS159" s="226"/>
      <c r="CT159" s="226"/>
      <c r="CU159" s="226"/>
      <c r="CV159" s="226"/>
      <c r="CW159" s="226"/>
      <c r="CX159" s="226"/>
      <c r="CY159" s="226"/>
      <c r="CZ159" s="226"/>
      <c r="DA159" s="226"/>
      <c r="DB159" s="226"/>
      <c r="DC159" s="226"/>
      <c r="DD159" s="226"/>
      <c r="DE159" s="226"/>
      <c r="DF159" s="226"/>
      <c r="DG159" s="226"/>
      <c r="DH159" s="226"/>
      <c r="DI159" s="226"/>
      <c r="DJ159" s="226"/>
      <c r="DK159" s="226"/>
      <c r="DL159" s="226"/>
      <c r="DM159" s="226"/>
      <c r="DN159" s="226"/>
      <c r="DO159" s="226"/>
      <c r="DP159" s="226"/>
      <c r="DQ159" s="226"/>
      <c r="DR159" s="226"/>
      <c r="DS159" s="226"/>
      <c r="DT159" s="226"/>
      <c r="DU159" s="226"/>
      <c r="DV159" s="226"/>
      <c r="DW159" s="226"/>
      <c r="DX159" s="226"/>
      <c r="DY159" s="226"/>
      <c r="DZ159" s="226"/>
      <c r="EA159" s="226"/>
      <c r="EB159" s="226"/>
      <c r="EC159" s="226"/>
      <c r="ED159" s="226"/>
      <c r="EE159" s="226"/>
      <c r="EF159" s="226"/>
      <c r="EG159" s="227"/>
      <c r="EH159" s="43"/>
      <c r="EI159" s="43"/>
      <c r="EJ159" s="108"/>
    </row>
    <row r="160" spans="1:140" s="91" customFormat="1" ht="3.75" customHeight="1" x14ac:dyDescent="0.25">
      <c r="A160" s="41"/>
      <c r="B160" s="41"/>
      <c r="C160" s="67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34"/>
      <c r="AB160" s="134"/>
      <c r="AC160" s="134"/>
      <c r="AD160" s="45"/>
      <c r="EH160" s="43"/>
      <c r="EI160" s="43"/>
      <c r="EJ160" s="108"/>
    </row>
    <row r="161" spans="1:140" s="91" customFormat="1" ht="17.45" customHeight="1" x14ac:dyDescent="0.25">
      <c r="A161" s="41"/>
      <c r="B161" s="41"/>
      <c r="C161" s="67"/>
      <c r="D161" s="414" t="s">
        <v>83</v>
      </c>
      <c r="E161" s="414"/>
      <c r="F161" s="414"/>
      <c r="G161" s="414"/>
      <c r="H161" s="414"/>
      <c r="I161" s="414"/>
      <c r="J161" s="414"/>
      <c r="K161" s="414"/>
      <c r="L161" s="414"/>
      <c r="M161" s="414"/>
      <c r="N161" s="414"/>
      <c r="O161" s="414"/>
      <c r="P161" s="414"/>
      <c r="Q161" s="414"/>
      <c r="R161" s="414"/>
      <c r="S161" s="414"/>
      <c r="T161" s="414"/>
      <c r="U161" s="414"/>
      <c r="V161" s="414"/>
      <c r="W161" s="414"/>
      <c r="X161" s="414"/>
      <c r="Y161" s="414"/>
      <c r="Z161" s="414"/>
      <c r="AA161" s="414"/>
      <c r="AB161" s="414"/>
      <c r="AC161" s="414"/>
      <c r="AD161" s="414"/>
      <c r="AE161" s="414"/>
      <c r="AF161" s="414"/>
      <c r="AG161" s="414"/>
      <c r="AH161" s="414"/>
      <c r="AI161" s="414"/>
      <c r="AJ161" s="414"/>
      <c r="AK161" s="414"/>
      <c r="AL161" s="414"/>
      <c r="AM161" s="414"/>
      <c r="AN161" s="414"/>
      <c r="AO161" s="414"/>
      <c r="AP161" s="414"/>
      <c r="AQ161" s="414"/>
      <c r="AR161" s="414"/>
      <c r="AS161" s="414"/>
      <c r="AT161" s="414"/>
      <c r="AU161" s="414"/>
      <c r="AV161" s="414"/>
      <c r="AW161" s="414"/>
      <c r="AX161" s="414"/>
      <c r="AY161" s="414"/>
      <c r="AZ161" s="414"/>
      <c r="BA161" s="414"/>
      <c r="BB161" s="414"/>
      <c r="BC161" s="414"/>
      <c r="BD161" s="414"/>
      <c r="BE161" s="414"/>
      <c r="BF161" s="414"/>
      <c r="BG161" s="414"/>
      <c r="BH161" s="414"/>
      <c r="BI161" s="414"/>
      <c r="BJ161" s="414"/>
      <c r="BK161" s="414"/>
      <c r="BL161" s="414"/>
      <c r="BM161" s="414"/>
      <c r="BN161" s="414"/>
      <c r="BO161" s="414"/>
      <c r="BP161" s="414"/>
      <c r="BQ161" s="414"/>
      <c r="BR161" s="414"/>
      <c r="BS161" s="414"/>
      <c r="BT161" s="414"/>
      <c r="BU161" s="414"/>
      <c r="BV161" s="414"/>
      <c r="BW161" s="414"/>
      <c r="BX161" s="414"/>
      <c r="BY161" s="414"/>
      <c r="BZ161" s="414"/>
      <c r="CA161" s="414"/>
      <c r="CB161" s="414"/>
      <c r="CC161" s="414"/>
      <c r="CD161" s="414"/>
      <c r="CE161" s="414"/>
      <c r="CF161" s="414"/>
      <c r="CG161" s="414"/>
      <c r="CH161" s="414"/>
      <c r="CI161" s="414"/>
      <c r="CJ161" s="414"/>
      <c r="CK161" s="414"/>
      <c r="CL161" s="414"/>
      <c r="CM161" s="414"/>
      <c r="CN161" s="414"/>
      <c r="CO161" s="414"/>
      <c r="CP161" s="414"/>
      <c r="CQ161" s="414"/>
      <c r="CR161" s="414"/>
      <c r="CS161" s="414"/>
      <c r="CT161" s="414"/>
      <c r="CU161" s="414"/>
      <c r="CV161" s="414"/>
      <c r="CW161" s="414"/>
      <c r="CX161" s="414"/>
      <c r="CY161" s="414"/>
      <c r="CZ161" s="414"/>
      <c r="DA161" s="414"/>
      <c r="DB161" s="414"/>
      <c r="DC161" s="414"/>
      <c r="DD161" s="414"/>
      <c r="DE161" s="414"/>
      <c r="DF161" s="414"/>
      <c r="DG161" s="414"/>
      <c r="DH161" s="414"/>
      <c r="DI161" s="414"/>
      <c r="DJ161" s="414"/>
      <c r="DK161" s="414"/>
      <c r="DL161" s="414"/>
      <c r="DM161" s="414"/>
      <c r="DN161" s="414"/>
      <c r="DO161" s="414"/>
      <c r="DP161" s="414"/>
      <c r="DQ161" s="414"/>
      <c r="DR161" s="414"/>
      <c r="DS161" s="414"/>
      <c r="DT161" s="414"/>
      <c r="DU161" s="414"/>
      <c r="DV161" s="414"/>
      <c r="DW161" s="414"/>
      <c r="DX161" s="414"/>
      <c r="DY161" s="414"/>
      <c r="DZ161" s="414"/>
      <c r="EA161" s="414"/>
      <c r="EB161" s="414"/>
      <c r="EC161" s="414"/>
      <c r="ED161" s="414"/>
      <c r="EE161" s="414"/>
      <c r="EF161" s="414"/>
      <c r="EG161" s="414"/>
      <c r="EH161" s="43"/>
      <c r="EI161" s="43"/>
      <c r="EJ161" s="108"/>
    </row>
    <row r="162" spans="1:140" s="91" customFormat="1" ht="17.45" customHeight="1" x14ac:dyDescent="0.25">
      <c r="A162" s="41"/>
      <c r="B162" s="41"/>
      <c r="C162" s="67"/>
      <c r="D162" s="414"/>
      <c r="E162" s="414"/>
      <c r="F162" s="414"/>
      <c r="G162" s="414"/>
      <c r="H162" s="414"/>
      <c r="I162" s="414"/>
      <c r="J162" s="414"/>
      <c r="K162" s="414"/>
      <c r="L162" s="414"/>
      <c r="M162" s="414"/>
      <c r="N162" s="414"/>
      <c r="O162" s="414"/>
      <c r="P162" s="414"/>
      <c r="Q162" s="414"/>
      <c r="R162" s="414"/>
      <c r="S162" s="414"/>
      <c r="T162" s="414"/>
      <c r="U162" s="414"/>
      <c r="V162" s="414"/>
      <c r="W162" s="414"/>
      <c r="X162" s="414"/>
      <c r="Y162" s="414"/>
      <c r="Z162" s="414"/>
      <c r="AA162" s="414"/>
      <c r="AB162" s="414"/>
      <c r="AC162" s="414"/>
      <c r="AD162" s="414"/>
      <c r="AE162" s="414"/>
      <c r="AF162" s="414"/>
      <c r="AG162" s="414"/>
      <c r="AH162" s="414"/>
      <c r="AI162" s="414"/>
      <c r="AJ162" s="414"/>
      <c r="AK162" s="414"/>
      <c r="AL162" s="414"/>
      <c r="AM162" s="414"/>
      <c r="AN162" s="414"/>
      <c r="AO162" s="414"/>
      <c r="AP162" s="414"/>
      <c r="AQ162" s="414"/>
      <c r="AR162" s="414"/>
      <c r="AS162" s="414"/>
      <c r="AT162" s="414"/>
      <c r="AU162" s="414"/>
      <c r="AV162" s="414"/>
      <c r="AW162" s="414"/>
      <c r="AX162" s="414"/>
      <c r="AY162" s="414"/>
      <c r="AZ162" s="414"/>
      <c r="BA162" s="414"/>
      <c r="BB162" s="414"/>
      <c r="BC162" s="414"/>
      <c r="BD162" s="414"/>
      <c r="BE162" s="414"/>
      <c r="BF162" s="414"/>
      <c r="BG162" s="414"/>
      <c r="BH162" s="414"/>
      <c r="BI162" s="414"/>
      <c r="BJ162" s="414"/>
      <c r="BK162" s="414"/>
      <c r="BL162" s="414"/>
      <c r="BM162" s="414"/>
      <c r="BN162" s="414"/>
      <c r="BO162" s="414"/>
      <c r="BP162" s="414"/>
      <c r="BQ162" s="414"/>
      <c r="BR162" s="414"/>
      <c r="BS162" s="414"/>
      <c r="BT162" s="414"/>
      <c r="BU162" s="414"/>
      <c r="BV162" s="414"/>
      <c r="BW162" s="414"/>
      <c r="BX162" s="414"/>
      <c r="BY162" s="414"/>
      <c r="BZ162" s="414"/>
      <c r="CA162" s="414"/>
      <c r="CB162" s="414"/>
      <c r="CC162" s="414"/>
      <c r="CD162" s="414"/>
      <c r="CE162" s="414"/>
      <c r="CF162" s="414"/>
      <c r="CG162" s="414"/>
      <c r="CH162" s="414"/>
      <c r="CI162" s="414"/>
      <c r="CJ162" s="414"/>
      <c r="CK162" s="414"/>
      <c r="CL162" s="414"/>
      <c r="CM162" s="414"/>
      <c r="CN162" s="414"/>
      <c r="CO162" s="414"/>
      <c r="CP162" s="414"/>
      <c r="CQ162" s="414"/>
      <c r="CR162" s="414"/>
      <c r="CS162" s="414"/>
      <c r="CT162" s="414"/>
      <c r="CU162" s="414"/>
      <c r="CV162" s="414"/>
      <c r="CW162" s="414"/>
      <c r="CX162" s="414"/>
      <c r="CY162" s="414"/>
      <c r="CZ162" s="414"/>
      <c r="DA162" s="414"/>
      <c r="DB162" s="414"/>
      <c r="DC162" s="414"/>
      <c r="DD162" s="414"/>
      <c r="DE162" s="414"/>
      <c r="DF162" s="414"/>
      <c r="DG162" s="414"/>
      <c r="DH162" s="414"/>
      <c r="DI162" s="414"/>
      <c r="DJ162" s="414"/>
      <c r="DK162" s="414"/>
      <c r="DL162" s="414"/>
      <c r="DM162" s="414"/>
      <c r="DN162" s="414"/>
      <c r="DO162" s="414"/>
      <c r="DP162" s="414"/>
      <c r="DQ162" s="414"/>
      <c r="DR162" s="414"/>
      <c r="DS162" s="414"/>
      <c r="DT162" s="414"/>
      <c r="DU162" s="414"/>
      <c r="DV162" s="414"/>
      <c r="DW162" s="414"/>
      <c r="DX162" s="414"/>
      <c r="DY162" s="414"/>
      <c r="DZ162" s="414"/>
      <c r="EA162" s="414"/>
      <c r="EB162" s="414"/>
      <c r="EC162" s="414"/>
      <c r="ED162" s="414"/>
      <c r="EE162" s="414"/>
      <c r="EF162" s="414"/>
      <c r="EG162" s="414"/>
      <c r="EH162" s="43"/>
      <c r="EI162" s="43"/>
      <c r="EJ162" s="108"/>
    </row>
    <row r="163" spans="1:140" s="91" customFormat="1" ht="17.45" customHeight="1" x14ac:dyDescent="0.25">
      <c r="A163" s="41"/>
      <c r="B163" s="41"/>
      <c r="C163" s="67"/>
      <c r="D163" s="135" t="s">
        <v>39</v>
      </c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  <c r="AB163" s="134"/>
      <c r="AC163" s="134"/>
      <c r="AD163" s="45"/>
      <c r="EH163" s="43"/>
      <c r="EI163" s="43"/>
      <c r="EJ163" s="108"/>
    </row>
    <row r="164" spans="1:140" s="91" customFormat="1" ht="15.75" x14ac:dyDescent="0.25">
      <c r="A164" s="41"/>
      <c r="B164" s="41"/>
      <c r="D164" s="119"/>
      <c r="E164" s="70"/>
      <c r="F164" s="70"/>
      <c r="G164" s="70"/>
      <c r="H164" s="70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74"/>
      <c r="T164" s="74"/>
      <c r="U164" s="119"/>
      <c r="V164" s="119"/>
      <c r="W164" s="119"/>
      <c r="X164" s="119"/>
      <c r="Y164" s="119"/>
      <c r="Z164" s="119"/>
      <c r="AA164" s="119"/>
      <c r="AB164" s="119"/>
      <c r="AC164" s="120"/>
      <c r="AD164" s="74"/>
      <c r="AE164" s="74"/>
      <c r="AF164" s="74"/>
      <c r="AG164" s="74"/>
      <c r="AH164" s="74"/>
      <c r="AI164" s="74"/>
      <c r="AJ164" s="74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403"/>
      <c r="BC164" s="404"/>
      <c r="BD164" s="405"/>
      <c r="BE164" s="118" t="s">
        <v>40</v>
      </c>
      <c r="BF164" s="118"/>
      <c r="BG164" s="119"/>
      <c r="BH164" s="119"/>
      <c r="BI164" s="119"/>
      <c r="BJ164" s="119"/>
      <c r="BK164" s="119"/>
      <c r="BL164" s="118"/>
      <c r="BM164" s="118"/>
      <c r="BN164" s="118"/>
      <c r="BO164" s="118"/>
      <c r="BP164" s="119"/>
      <c r="BQ164" s="119"/>
      <c r="BR164" s="119"/>
      <c r="BS164" s="119"/>
      <c r="BT164" s="403"/>
      <c r="BU164" s="404"/>
      <c r="BV164" s="405"/>
      <c r="BW164" s="118" t="s">
        <v>41</v>
      </c>
      <c r="BX164" s="119"/>
      <c r="BY164" s="119"/>
      <c r="BZ164" s="118"/>
      <c r="CA164" s="74"/>
      <c r="CB164" s="74"/>
      <c r="CC164" s="74"/>
      <c r="CD164" s="74"/>
      <c r="CE164" s="74"/>
      <c r="CF164" s="74"/>
      <c r="CG164" s="74"/>
      <c r="CH164" s="74"/>
      <c r="CI164" s="74"/>
      <c r="CJ164" s="118"/>
      <c r="CK164" s="118"/>
      <c r="CL164" s="118"/>
      <c r="CM164" s="403"/>
      <c r="CN164" s="404"/>
      <c r="CO164" s="405"/>
      <c r="CP164" s="118" t="s">
        <v>42</v>
      </c>
      <c r="CQ164" s="118"/>
      <c r="CR164" s="10"/>
      <c r="CS164" s="119"/>
      <c r="CT164" s="119"/>
      <c r="CU164" s="119"/>
      <c r="CV164" s="119"/>
      <c r="CW164" s="119"/>
      <c r="CX164" s="119"/>
      <c r="CY164" s="10"/>
      <c r="CZ164" s="118"/>
      <c r="DA164" s="118"/>
      <c r="DB164" s="118"/>
      <c r="DC164" s="118"/>
      <c r="DD164" s="118"/>
      <c r="DE164" s="118"/>
      <c r="DF164" s="403"/>
      <c r="DG164" s="404"/>
      <c r="DH164" s="405"/>
      <c r="DI164" s="118" t="s">
        <v>43</v>
      </c>
      <c r="DJ164" s="119"/>
      <c r="DK164" s="119"/>
      <c r="DL164" s="119"/>
      <c r="DM164" s="119"/>
      <c r="DN164" s="85"/>
      <c r="DO164" s="86"/>
      <c r="DP164" s="86"/>
      <c r="DQ164" s="118"/>
      <c r="DR164" s="118"/>
      <c r="DS164" s="118"/>
      <c r="DT164" s="119"/>
      <c r="DU164" s="119"/>
      <c r="DV164" s="119"/>
      <c r="DW164" s="119"/>
      <c r="DX164" s="119"/>
      <c r="DY164" s="119"/>
      <c r="DZ164" s="119"/>
      <c r="EA164" s="119"/>
      <c r="EB164" s="119"/>
      <c r="EC164" s="119"/>
      <c r="ED164" s="119"/>
      <c r="EE164" s="119"/>
      <c r="EF164" s="119"/>
      <c r="EG164" s="119"/>
      <c r="EH164" s="43"/>
      <c r="EI164" s="43"/>
      <c r="EJ164" s="108"/>
    </row>
    <row r="165" spans="1:140" s="91" customFormat="1" ht="17.45" customHeight="1" x14ac:dyDescent="0.25">
      <c r="A165" s="41"/>
      <c r="B165" s="41"/>
      <c r="C165" s="67"/>
      <c r="D165" s="134"/>
      <c r="E165" s="70" t="s">
        <v>89</v>
      </c>
      <c r="F165" s="70"/>
      <c r="G165" s="70"/>
      <c r="H165" s="70"/>
      <c r="I165" s="134"/>
      <c r="J165" s="134"/>
      <c r="K165" s="418">
        <f ca="1">TODAY()</f>
        <v>43159</v>
      </c>
      <c r="L165" s="418"/>
      <c r="M165" s="418"/>
      <c r="N165" s="418"/>
      <c r="O165" s="418"/>
      <c r="P165" s="418"/>
      <c r="Q165" s="418"/>
      <c r="R165" s="418"/>
      <c r="S165" s="418"/>
      <c r="T165" s="418"/>
      <c r="U165" s="418"/>
      <c r="V165" s="418"/>
      <c r="W165" s="418"/>
      <c r="X165" s="418"/>
      <c r="Y165" s="418"/>
      <c r="Z165" s="418"/>
      <c r="AA165" s="134"/>
      <c r="AB165" s="134"/>
      <c r="AC165" s="134"/>
      <c r="AD165" s="45"/>
      <c r="EH165" s="43"/>
      <c r="EI165" s="43"/>
      <c r="EJ165" s="108"/>
    </row>
    <row r="166" spans="1:140" s="91" customFormat="1" ht="17.45" customHeight="1" x14ac:dyDescent="0.25">
      <c r="A166" s="41"/>
      <c r="B166" s="41"/>
      <c r="C166" s="67"/>
      <c r="D166" s="415"/>
      <c r="E166" s="415"/>
      <c r="F166" s="415"/>
      <c r="G166" s="415"/>
      <c r="H166" s="415"/>
      <c r="I166" s="415"/>
      <c r="J166" s="415"/>
      <c r="K166" s="415"/>
      <c r="L166" s="415"/>
      <c r="M166" s="415"/>
      <c r="N166" s="415"/>
      <c r="O166" s="415"/>
      <c r="P166" s="415"/>
      <c r="Q166" s="415"/>
      <c r="R166" s="415"/>
      <c r="S166" s="415"/>
      <c r="T166" s="415"/>
      <c r="U166" s="415"/>
      <c r="V166" s="415"/>
      <c r="W166" s="415"/>
      <c r="Z166" s="415"/>
      <c r="AA166" s="415"/>
      <c r="AB166" s="415"/>
      <c r="AC166" s="415"/>
      <c r="AD166" s="415"/>
      <c r="AE166" s="415"/>
      <c r="AF166" s="415"/>
      <c r="AG166" s="415"/>
      <c r="AH166" s="415"/>
      <c r="AI166" s="415"/>
      <c r="AJ166" s="415"/>
      <c r="AK166" s="415"/>
      <c r="AL166" s="415"/>
      <c r="AM166" s="415"/>
      <c r="AN166" s="415"/>
      <c r="AO166" s="415"/>
      <c r="AP166" s="415"/>
      <c r="AQ166" s="415"/>
      <c r="AR166" s="415"/>
      <c r="AS166" s="415"/>
      <c r="AT166" s="415"/>
      <c r="AU166" s="415"/>
      <c r="AV166" s="415"/>
      <c r="AW166" s="415"/>
      <c r="AX166" s="415"/>
      <c r="AY166" s="415"/>
      <c r="BC166" s="415"/>
      <c r="BD166" s="415"/>
      <c r="BE166" s="415"/>
      <c r="BF166" s="415"/>
      <c r="BG166" s="415"/>
      <c r="BH166" s="415"/>
      <c r="BI166" s="415"/>
      <c r="BJ166" s="415"/>
      <c r="BK166" s="415"/>
      <c r="BL166" s="415"/>
      <c r="BM166" s="415"/>
      <c r="BN166" s="415"/>
      <c r="BO166" s="415"/>
      <c r="BP166" s="415"/>
      <c r="BQ166" s="415"/>
      <c r="BR166" s="415"/>
      <c r="BS166" s="415"/>
      <c r="BT166" s="415"/>
      <c r="BU166" s="415"/>
      <c r="BV166" s="415"/>
      <c r="BW166" s="415"/>
      <c r="BX166" s="415"/>
      <c r="BY166" s="415"/>
      <c r="BZ166" s="415"/>
      <c r="CA166" s="415"/>
      <c r="CB166" s="415"/>
      <c r="CE166" s="417"/>
      <c r="CF166" s="417"/>
      <c r="CG166" s="417"/>
      <c r="CH166" s="417"/>
      <c r="CI166" s="417"/>
      <c r="CJ166" s="417"/>
      <c r="CK166" s="417"/>
      <c r="CL166" s="417"/>
      <c r="CM166" s="417"/>
      <c r="CN166" s="417"/>
      <c r="CO166" s="417"/>
      <c r="CP166" s="417"/>
      <c r="CQ166" s="417"/>
      <c r="CR166" s="417"/>
      <c r="CS166" s="417"/>
      <c r="CT166" s="417"/>
      <c r="CU166" s="417"/>
      <c r="CV166" s="417"/>
      <c r="CW166" s="417"/>
      <c r="CX166" s="417"/>
      <c r="CY166" s="417"/>
      <c r="CZ166" s="417"/>
      <c r="DA166" s="417"/>
      <c r="DB166" s="417"/>
      <c r="DC166" s="417"/>
      <c r="DD166" s="417"/>
      <c r="DG166" s="415"/>
      <c r="DH166" s="415"/>
      <c r="DI166" s="415"/>
      <c r="DJ166" s="415"/>
      <c r="DK166" s="415"/>
      <c r="DL166" s="415"/>
      <c r="DM166" s="415"/>
      <c r="DN166" s="415"/>
      <c r="DO166" s="415"/>
      <c r="DP166" s="415"/>
      <c r="DQ166" s="415"/>
      <c r="DR166" s="415"/>
      <c r="DS166" s="415"/>
      <c r="DT166" s="415"/>
      <c r="DU166" s="415"/>
      <c r="DV166" s="415"/>
      <c r="DW166" s="415"/>
      <c r="DX166" s="415"/>
      <c r="DY166" s="415"/>
      <c r="DZ166" s="415"/>
      <c r="EA166" s="415"/>
      <c r="EB166" s="415"/>
      <c r="EC166" s="415"/>
      <c r="ED166" s="415"/>
      <c r="EE166" s="415"/>
      <c r="EF166" s="415"/>
    </row>
    <row r="167" spans="1:140" s="17" customFormat="1" ht="15" customHeight="1" x14ac:dyDescent="0.2">
      <c r="A167" s="16"/>
      <c r="B167" s="16"/>
      <c r="C167" s="16"/>
      <c r="D167" s="416" t="s">
        <v>86</v>
      </c>
      <c r="E167" s="416"/>
      <c r="F167" s="416"/>
      <c r="G167" s="416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  <c r="T167" s="416"/>
      <c r="U167" s="416"/>
      <c r="V167" s="416"/>
      <c r="W167" s="416"/>
      <c r="Z167" s="416" t="s">
        <v>75</v>
      </c>
      <c r="AA167" s="416"/>
      <c r="AB167" s="416"/>
      <c r="AC167" s="416"/>
      <c r="AD167" s="416"/>
      <c r="AE167" s="416"/>
      <c r="AF167" s="416"/>
      <c r="AG167" s="416"/>
      <c r="AH167" s="416"/>
      <c r="AI167" s="416"/>
      <c r="AJ167" s="416"/>
      <c r="AK167" s="416"/>
      <c r="AL167" s="416"/>
      <c r="AM167" s="416"/>
      <c r="AN167" s="416"/>
      <c r="AO167" s="416"/>
      <c r="AP167" s="416"/>
      <c r="AQ167" s="416"/>
      <c r="AR167" s="416"/>
      <c r="AS167" s="416"/>
      <c r="AT167" s="416"/>
      <c r="AU167" s="416"/>
      <c r="AV167" s="416"/>
      <c r="AW167" s="416"/>
      <c r="AX167" s="416"/>
      <c r="AY167" s="416"/>
      <c r="AZ167" s="416"/>
      <c r="BA167" s="16"/>
      <c r="BB167" s="16"/>
      <c r="BC167" s="416" t="s">
        <v>76</v>
      </c>
      <c r="BD167" s="416"/>
      <c r="BE167" s="416"/>
      <c r="BF167" s="416" t="s">
        <v>44</v>
      </c>
      <c r="BG167" s="416"/>
      <c r="BH167" s="416"/>
      <c r="BI167" s="416"/>
      <c r="BJ167" s="416"/>
      <c r="BK167" s="416"/>
      <c r="BL167" s="416"/>
      <c r="BM167" s="416"/>
      <c r="BN167" s="416"/>
      <c r="BO167" s="416"/>
      <c r="BP167" s="416"/>
      <c r="BQ167" s="416"/>
      <c r="BR167" s="416"/>
      <c r="BS167" s="416"/>
      <c r="BT167" s="416"/>
      <c r="BU167" s="416"/>
      <c r="BV167" s="416"/>
      <c r="BW167" s="416"/>
      <c r="BX167" s="416"/>
      <c r="BY167" s="416"/>
      <c r="BZ167" s="416"/>
      <c r="CA167" s="416"/>
      <c r="CB167" s="416"/>
      <c r="CC167" s="416"/>
      <c r="CD167" s="16"/>
      <c r="CE167" s="416" t="s">
        <v>77</v>
      </c>
      <c r="CF167" s="416"/>
      <c r="CG167" s="416"/>
      <c r="CH167" s="416" t="s">
        <v>44</v>
      </c>
      <c r="CI167" s="416"/>
      <c r="CJ167" s="416"/>
      <c r="CK167" s="416"/>
      <c r="CL167" s="416"/>
      <c r="CM167" s="416"/>
      <c r="CN167" s="416"/>
      <c r="CO167" s="416"/>
      <c r="CP167" s="416"/>
      <c r="CQ167" s="416"/>
      <c r="CR167" s="416"/>
      <c r="CS167" s="416"/>
      <c r="CT167" s="416"/>
      <c r="CU167" s="416"/>
      <c r="CV167" s="416"/>
      <c r="CW167" s="416"/>
      <c r="CX167" s="416"/>
      <c r="CY167" s="416"/>
      <c r="CZ167" s="416"/>
      <c r="DA167" s="416"/>
      <c r="DB167" s="416"/>
      <c r="DC167" s="416"/>
      <c r="DD167" s="416"/>
      <c r="DE167" s="416"/>
      <c r="DF167" s="16"/>
      <c r="DG167" s="416" t="s">
        <v>85</v>
      </c>
      <c r="DH167" s="416"/>
      <c r="DI167" s="416"/>
      <c r="DJ167" s="416" t="s">
        <v>44</v>
      </c>
      <c r="DK167" s="416"/>
      <c r="DL167" s="416"/>
      <c r="DM167" s="416"/>
      <c r="DN167" s="416"/>
      <c r="DO167" s="416"/>
      <c r="DP167" s="416"/>
      <c r="DQ167" s="416"/>
      <c r="DR167" s="416"/>
      <c r="DS167" s="416"/>
      <c r="DT167" s="416"/>
      <c r="DU167" s="416"/>
      <c r="DV167" s="416"/>
      <c r="DW167" s="416"/>
      <c r="DX167" s="416"/>
      <c r="DY167" s="416"/>
      <c r="DZ167" s="416"/>
      <c r="EA167" s="416"/>
      <c r="EB167" s="416"/>
      <c r="EC167" s="416"/>
      <c r="ED167" s="416"/>
      <c r="EE167" s="416"/>
      <c r="EF167" s="416"/>
      <c r="EG167" s="416"/>
    </row>
    <row r="168" spans="1:140" ht="21" customHeight="1" x14ac:dyDescent="0.2">
      <c r="F168" s="70" t="s">
        <v>56</v>
      </c>
      <c r="G168" s="136"/>
      <c r="H168" s="136"/>
      <c r="I168" s="136"/>
      <c r="J168" s="136"/>
      <c r="K168" s="413"/>
      <c r="L168" s="413"/>
      <c r="M168" s="413"/>
      <c r="N168" s="413"/>
      <c r="O168" s="413"/>
      <c r="P168" s="413"/>
      <c r="Q168" s="413"/>
      <c r="R168" s="413"/>
      <c r="S168" s="413"/>
      <c r="T168" s="413"/>
      <c r="U168" s="413"/>
      <c r="V168" s="413"/>
      <c r="W168" s="413"/>
      <c r="X168" s="413"/>
      <c r="Y168" s="413"/>
      <c r="Z168" s="413"/>
      <c r="AA168" s="413"/>
      <c r="AB168" s="413"/>
      <c r="AC168" s="413"/>
      <c r="AD168" s="413"/>
      <c r="AE168" s="413"/>
      <c r="AF168" s="413"/>
      <c r="AG168" s="413"/>
      <c r="AH168" s="413"/>
      <c r="AI168" s="413"/>
      <c r="AJ168" s="413"/>
      <c r="AK168" s="413"/>
      <c r="AL168" s="413"/>
      <c r="AM168" s="413"/>
      <c r="AN168" s="413"/>
      <c r="AO168" s="413"/>
      <c r="AP168" s="413"/>
      <c r="AQ168" s="413"/>
      <c r="AR168" s="413"/>
      <c r="AS168" s="413"/>
      <c r="AT168" s="413"/>
      <c r="AU168" s="413"/>
      <c r="AV168" s="413"/>
      <c r="AW168" s="413"/>
      <c r="AX168" s="413"/>
      <c r="AY168" s="413"/>
      <c r="AZ168" s="413"/>
      <c r="BA168" s="413"/>
      <c r="BB168" s="413"/>
      <c r="BC168" s="413"/>
      <c r="BD168" s="413"/>
      <c r="BE168" s="413"/>
      <c r="BF168" s="413"/>
      <c r="BG168" s="413"/>
      <c r="BH168" s="413"/>
      <c r="BI168" s="413"/>
      <c r="BJ168" s="413"/>
      <c r="BK168" s="413"/>
      <c r="BL168" s="413"/>
      <c r="BM168" s="413"/>
      <c r="BN168" s="413"/>
      <c r="BO168" s="413"/>
      <c r="BP168" s="413"/>
      <c r="BQ168" s="413"/>
      <c r="BR168" s="413"/>
      <c r="BS168" s="413"/>
      <c r="BT168" s="413"/>
      <c r="BU168" s="413"/>
      <c r="BV168" s="413"/>
      <c r="BW168" s="413"/>
      <c r="BX168" s="413"/>
      <c r="BY168" s="413"/>
      <c r="BZ168" s="413"/>
      <c r="CA168" s="413"/>
      <c r="CB168" s="413"/>
      <c r="CC168" s="413"/>
      <c r="CD168" s="413"/>
      <c r="CE168" s="413"/>
      <c r="CF168" s="413"/>
      <c r="CG168" s="413"/>
      <c r="CH168" s="413"/>
      <c r="CI168" s="413"/>
      <c r="CJ168" s="413"/>
      <c r="CK168" s="413"/>
      <c r="CL168" s="413"/>
      <c r="CM168" s="413"/>
      <c r="CN168" s="413"/>
      <c r="CO168" s="413"/>
      <c r="CP168" s="413"/>
      <c r="CQ168" s="413"/>
      <c r="CR168" s="413"/>
      <c r="CS168" s="413"/>
      <c r="CT168" s="413"/>
      <c r="CU168" s="413"/>
      <c r="CV168" s="413"/>
      <c r="CW168" s="413"/>
      <c r="CX168" s="413"/>
      <c r="CY168" s="413"/>
      <c r="CZ168" s="413"/>
      <c r="DA168" s="413"/>
      <c r="DB168" s="413"/>
      <c r="DC168" s="413"/>
      <c r="DD168" s="413"/>
      <c r="DE168" s="413"/>
      <c r="DF168" s="413"/>
      <c r="DG168" s="413"/>
      <c r="DH168" s="413"/>
      <c r="DI168" s="413"/>
      <c r="DJ168" s="413"/>
      <c r="DK168" s="413"/>
      <c r="DL168" s="413"/>
      <c r="DM168" s="413"/>
      <c r="DN168" s="413"/>
      <c r="DO168" s="413"/>
      <c r="DP168" s="413"/>
      <c r="DQ168" s="413"/>
      <c r="DR168" s="413"/>
      <c r="DS168" s="413"/>
      <c r="DT168" s="413"/>
      <c r="DU168" s="413"/>
      <c r="DV168" s="413"/>
      <c r="DW168" s="413"/>
      <c r="DX168" s="413"/>
      <c r="DY168" s="413"/>
      <c r="DZ168" s="413"/>
      <c r="EA168" s="413"/>
      <c r="EB168" s="413"/>
      <c r="EC168" s="413"/>
      <c r="ED168" s="413"/>
      <c r="EE168" s="413"/>
      <c r="EF168" s="413"/>
      <c r="EG168" s="413"/>
    </row>
    <row r="169" spans="1:140" s="45" customFormat="1" ht="9.75" customHeight="1" thickBot="1" x14ac:dyDescent="0.3">
      <c r="B169" s="41"/>
      <c r="C169" s="67"/>
      <c r="D169" s="44"/>
      <c r="E169" s="44"/>
      <c r="F169" s="44"/>
      <c r="G169" s="84"/>
      <c r="H169" s="84"/>
      <c r="I169" s="84"/>
      <c r="J169" s="68"/>
      <c r="K169" s="68"/>
      <c r="L169" s="85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  <c r="BZ169" s="68"/>
      <c r="CA169" s="68"/>
      <c r="CB169" s="68"/>
      <c r="CC169" s="68"/>
      <c r="CD169" s="68"/>
      <c r="CE169" s="68"/>
      <c r="CF169" s="68"/>
      <c r="CG169" s="68"/>
      <c r="CH169" s="68"/>
      <c r="CI169" s="68"/>
      <c r="CJ169" s="68"/>
      <c r="CK169" s="68"/>
      <c r="CL169" s="68"/>
      <c r="CM169" s="68"/>
      <c r="CN169" s="68"/>
      <c r="CO169" s="68"/>
      <c r="CP169" s="68"/>
      <c r="CQ169" s="68"/>
      <c r="CR169" s="68"/>
      <c r="CS169" s="68"/>
      <c r="CT169" s="68"/>
      <c r="CU169" s="68"/>
      <c r="CV169" s="68"/>
      <c r="CW169" s="68"/>
      <c r="CX169" s="68"/>
      <c r="CY169" s="68"/>
      <c r="CZ169" s="68"/>
      <c r="DA169" s="68"/>
      <c r="DB169" s="68"/>
      <c r="DC169" s="68"/>
      <c r="DD169" s="68"/>
      <c r="DE169" s="68"/>
      <c r="DF169" s="68"/>
      <c r="DG169" s="68"/>
      <c r="DH169" s="68"/>
      <c r="DI169" s="68"/>
      <c r="DJ169" s="68"/>
      <c r="DK169" s="68"/>
      <c r="DL169" s="68"/>
      <c r="DM169" s="68"/>
      <c r="DN169" s="68"/>
      <c r="DO169" s="68"/>
      <c r="DP169" s="68"/>
      <c r="DQ169" s="68"/>
      <c r="DR169" s="68"/>
      <c r="DS169" s="68"/>
      <c r="DT169" s="68"/>
      <c r="DU169" s="44"/>
      <c r="DV169" s="44"/>
      <c r="DW169" s="44"/>
      <c r="DX169" s="44"/>
      <c r="DY169" s="44"/>
      <c r="DZ169" s="44"/>
      <c r="EA169" s="44"/>
      <c r="EB169" s="44"/>
      <c r="EC169" s="44"/>
      <c r="ED169" s="44"/>
      <c r="EE169" s="44"/>
      <c r="EF169" s="44"/>
      <c r="EG169" s="44"/>
      <c r="EH169" s="44"/>
      <c r="EI169" s="44"/>
      <c r="EJ169" s="43"/>
    </row>
    <row r="170" spans="1:140" s="91" customFormat="1" ht="3.75" customHeight="1" thickTop="1" x14ac:dyDescent="0.25">
      <c r="A170" s="41"/>
      <c r="B170" s="11"/>
      <c r="C170" s="11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  <c r="BT170" s="137"/>
      <c r="BU170" s="137"/>
      <c r="BV170" s="137"/>
      <c r="BW170" s="137"/>
      <c r="BX170" s="137"/>
      <c r="BY170" s="137"/>
      <c r="BZ170" s="137"/>
      <c r="CA170" s="137"/>
      <c r="CB170" s="137"/>
      <c r="CC170" s="137"/>
      <c r="CD170" s="137"/>
      <c r="CE170" s="137"/>
      <c r="CF170" s="137"/>
      <c r="CG170" s="137"/>
      <c r="CH170" s="137"/>
      <c r="CI170" s="137"/>
      <c r="CJ170" s="137"/>
      <c r="CK170" s="137"/>
      <c r="CL170" s="137"/>
      <c r="CM170" s="137"/>
      <c r="CN170" s="137"/>
      <c r="CO170" s="137"/>
      <c r="CP170" s="137"/>
      <c r="CQ170" s="137"/>
      <c r="CR170" s="137"/>
      <c r="CS170" s="137"/>
      <c r="CT170" s="137"/>
      <c r="CU170" s="137"/>
      <c r="CV170" s="137"/>
      <c r="CW170" s="137"/>
      <c r="CX170" s="137"/>
      <c r="CY170" s="137"/>
      <c r="CZ170" s="137"/>
      <c r="DA170" s="137"/>
      <c r="DB170" s="137"/>
      <c r="DC170" s="137"/>
      <c r="DD170" s="137"/>
      <c r="DE170" s="137"/>
      <c r="DF170" s="137"/>
      <c r="DG170" s="137"/>
      <c r="DH170" s="137"/>
      <c r="DI170" s="137"/>
      <c r="DJ170" s="137"/>
      <c r="DK170" s="137"/>
      <c r="DL170" s="137"/>
      <c r="DM170" s="137"/>
      <c r="DN170" s="137"/>
      <c r="DO170" s="137"/>
      <c r="DP170" s="137"/>
      <c r="DQ170" s="137"/>
      <c r="DR170" s="137"/>
      <c r="DS170" s="137"/>
      <c r="DT170" s="137"/>
      <c r="DU170" s="137"/>
      <c r="DV170" s="137"/>
      <c r="DW170" s="137"/>
      <c r="DX170" s="137"/>
      <c r="DY170" s="137"/>
      <c r="DZ170" s="137"/>
      <c r="EA170" s="137"/>
      <c r="EB170" s="137"/>
      <c r="EC170" s="137"/>
      <c r="ED170" s="137"/>
      <c r="EE170" s="137"/>
      <c r="EF170" s="137"/>
      <c r="EG170" s="137"/>
      <c r="EH170" s="11"/>
      <c r="EI170" s="11"/>
      <c r="EJ170" s="108"/>
    </row>
    <row r="171" spans="1:140" s="145" customFormat="1" ht="14.25" customHeight="1" x14ac:dyDescent="0.2">
      <c r="A171" s="48"/>
      <c r="B171" s="138"/>
      <c r="C171" s="138"/>
      <c r="D171" s="388" t="s">
        <v>50</v>
      </c>
      <c r="E171" s="389"/>
      <c r="F171" s="390"/>
      <c r="G171" s="139" t="s">
        <v>57</v>
      </c>
      <c r="H171" s="140"/>
      <c r="I171" s="140"/>
      <c r="J171" s="140"/>
      <c r="K171" s="141" t="s">
        <v>58</v>
      </c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2"/>
      <c r="AF171" s="142"/>
      <c r="AG171" s="142"/>
      <c r="AH171" s="142"/>
      <c r="AI171" s="142"/>
      <c r="AJ171" s="142"/>
      <c r="AK171" s="142"/>
      <c r="AL171" s="142"/>
      <c r="AM171" s="142"/>
      <c r="AN171" s="142"/>
      <c r="AO171" s="142"/>
      <c r="AP171" s="142"/>
      <c r="AQ171" s="142"/>
      <c r="AR171" s="142"/>
      <c r="AS171" s="142"/>
      <c r="AT171" s="142"/>
      <c r="AU171" s="142"/>
      <c r="AV171" s="142"/>
      <c r="AW171" s="142"/>
      <c r="AX171" s="142"/>
      <c r="AY171" s="142"/>
      <c r="AZ171" s="142"/>
      <c r="BA171" s="142"/>
      <c r="BB171" s="142"/>
      <c r="BC171" s="142"/>
      <c r="BD171" s="142"/>
      <c r="BE171" s="142"/>
      <c r="BF171" s="142"/>
      <c r="BG171" s="142"/>
      <c r="BH171" s="142"/>
      <c r="BI171" s="142"/>
      <c r="BJ171" s="142"/>
      <c r="BK171" s="142"/>
      <c r="BL171" s="142"/>
      <c r="BM171" s="142"/>
      <c r="BN171" s="142"/>
      <c r="BO171" s="142"/>
      <c r="BP171" s="142"/>
      <c r="BQ171" s="142"/>
      <c r="BR171" s="142"/>
      <c r="BS171" s="142"/>
      <c r="BT171" s="142"/>
      <c r="BU171" s="142"/>
      <c r="BV171" s="142"/>
      <c r="BW171" s="142"/>
      <c r="BX171" s="142"/>
      <c r="BY171" s="142"/>
      <c r="BZ171" s="142"/>
      <c r="CA171" s="142"/>
      <c r="CB171" s="142"/>
      <c r="CC171" s="142"/>
      <c r="CD171" s="142"/>
      <c r="CE171" s="142"/>
      <c r="CF171" s="142"/>
      <c r="CG171" s="142"/>
      <c r="CH171" s="142"/>
      <c r="CI171" s="142"/>
      <c r="CJ171" s="142"/>
      <c r="CK171" s="142"/>
      <c r="CL171" s="142"/>
      <c r="CM171" s="142"/>
      <c r="CN171" s="142"/>
      <c r="CO171" s="142"/>
      <c r="CP171" s="142"/>
      <c r="CQ171" s="142"/>
      <c r="CR171" s="142"/>
      <c r="CS171" s="142"/>
      <c r="CT171" s="142"/>
      <c r="CU171" s="142"/>
      <c r="CV171" s="142"/>
      <c r="CW171" s="142"/>
      <c r="CX171" s="142"/>
      <c r="CY171" s="142"/>
      <c r="CZ171" s="142"/>
      <c r="DA171" s="142"/>
      <c r="DB171" s="142"/>
      <c r="DC171" s="142"/>
      <c r="DD171" s="142"/>
      <c r="DE171" s="142"/>
      <c r="DF171" s="142"/>
      <c r="DG171" s="142"/>
      <c r="DH171" s="142"/>
      <c r="DI171" s="142"/>
      <c r="DJ171" s="142"/>
      <c r="DK171" s="142"/>
      <c r="DL171" s="142"/>
      <c r="DM171" s="142"/>
      <c r="DN171" s="142"/>
      <c r="DO171" s="142"/>
      <c r="DP171" s="142"/>
      <c r="DQ171" s="142"/>
      <c r="DR171" s="142"/>
      <c r="DS171" s="142"/>
      <c r="DT171" s="142"/>
      <c r="DU171" s="142"/>
      <c r="DV171" s="142"/>
      <c r="DW171" s="142"/>
      <c r="DX171" s="142"/>
      <c r="DY171" s="142"/>
      <c r="DZ171" s="142"/>
      <c r="EA171" s="142"/>
      <c r="EB171" s="142"/>
      <c r="EC171" s="142"/>
      <c r="ED171" s="142"/>
      <c r="EE171" s="142"/>
      <c r="EF171" s="142"/>
      <c r="EG171" s="143"/>
      <c r="EH171" s="138"/>
      <c r="EI171" s="138"/>
      <c r="EJ171" s="144"/>
    </row>
    <row r="172" spans="1:140" s="133" customFormat="1" ht="14.25" customHeight="1" x14ac:dyDescent="0.2">
      <c r="A172" s="138"/>
      <c r="B172" s="138"/>
      <c r="C172" s="138"/>
      <c r="D172" s="391"/>
      <c r="E172" s="392"/>
      <c r="F172" s="393"/>
      <c r="G172" s="74" t="s">
        <v>59</v>
      </c>
      <c r="H172" s="146"/>
      <c r="I172" s="146"/>
      <c r="J172" s="146"/>
      <c r="K172" s="70" t="s">
        <v>69</v>
      </c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  <c r="BB172" s="147"/>
      <c r="BC172" s="147"/>
      <c r="BD172" s="147"/>
      <c r="BE172" s="147"/>
      <c r="BF172" s="147"/>
      <c r="BG172" s="147"/>
      <c r="BH172" s="147"/>
      <c r="BI172" s="147"/>
      <c r="BJ172" s="147"/>
      <c r="BK172" s="147"/>
      <c r="BL172" s="147"/>
      <c r="BM172" s="147"/>
      <c r="BN172" s="147"/>
      <c r="BO172" s="147"/>
      <c r="BP172" s="147"/>
      <c r="BQ172" s="147"/>
      <c r="BR172" s="147"/>
      <c r="BS172" s="147"/>
      <c r="BT172" s="147"/>
      <c r="BU172" s="147"/>
      <c r="BV172" s="147"/>
      <c r="BW172" s="147"/>
      <c r="BX172" s="147"/>
      <c r="BY172" s="147"/>
      <c r="BZ172" s="147"/>
      <c r="CA172" s="147"/>
      <c r="CB172" s="147"/>
      <c r="CC172" s="147"/>
      <c r="CD172" s="147"/>
      <c r="CE172" s="147"/>
      <c r="CF172" s="147"/>
      <c r="CG172" s="147"/>
      <c r="CH172" s="147"/>
      <c r="CI172" s="147"/>
      <c r="CJ172" s="147"/>
      <c r="CK172" s="147"/>
      <c r="CL172" s="147"/>
      <c r="CM172" s="147"/>
      <c r="CN172" s="147"/>
      <c r="CO172" s="147"/>
      <c r="CP172" s="147"/>
      <c r="CQ172" s="147"/>
      <c r="CR172" s="147"/>
      <c r="CS172" s="147"/>
      <c r="CT172" s="147"/>
      <c r="CU172" s="147"/>
      <c r="CV172" s="147"/>
      <c r="CW172" s="147"/>
      <c r="CX172" s="147"/>
      <c r="CY172" s="147"/>
      <c r="CZ172" s="147"/>
      <c r="DA172" s="147"/>
      <c r="DB172" s="147"/>
      <c r="DC172" s="147"/>
      <c r="DD172" s="147"/>
      <c r="DE172" s="147"/>
      <c r="DF172" s="147"/>
      <c r="DG172" s="147"/>
      <c r="DH172" s="147"/>
      <c r="DI172" s="147"/>
      <c r="DJ172" s="147"/>
      <c r="DK172" s="147"/>
      <c r="DL172" s="147"/>
      <c r="DM172" s="147"/>
      <c r="DN172" s="147"/>
      <c r="DO172" s="147"/>
      <c r="DP172" s="147"/>
      <c r="DQ172" s="147"/>
      <c r="DR172" s="147"/>
      <c r="DS172" s="147"/>
      <c r="DT172" s="147"/>
      <c r="DU172" s="147"/>
      <c r="DV172" s="147"/>
      <c r="DW172" s="147"/>
      <c r="DX172" s="147"/>
      <c r="DY172" s="147"/>
      <c r="DZ172" s="147"/>
      <c r="EA172" s="147"/>
      <c r="EB172" s="147"/>
      <c r="EC172" s="147"/>
      <c r="ED172" s="147"/>
      <c r="EE172" s="147"/>
      <c r="EF172" s="147"/>
      <c r="EG172" s="148"/>
      <c r="EH172" s="138"/>
      <c r="EI172" s="138"/>
      <c r="EJ172" s="149"/>
    </row>
    <row r="173" spans="1:140" s="145" customFormat="1" ht="14.25" customHeight="1" x14ac:dyDescent="0.2">
      <c r="A173" s="138"/>
      <c r="B173" s="138"/>
      <c r="C173" s="138"/>
      <c r="D173" s="394"/>
      <c r="E173" s="395"/>
      <c r="F173" s="396"/>
      <c r="G173" s="150" t="s">
        <v>70</v>
      </c>
      <c r="H173" s="151"/>
      <c r="I173" s="151"/>
      <c r="J173" s="151"/>
      <c r="K173" s="150" t="s">
        <v>71</v>
      </c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/>
      <c r="AH173" s="152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2"/>
      <c r="AU173" s="152"/>
      <c r="AV173" s="152"/>
      <c r="AW173" s="152"/>
      <c r="AX173" s="152"/>
      <c r="AY173" s="152"/>
      <c r="AZ173" s="152"/>
      <c r="BA173" s="152"/>
      <c r="BB173" s="152"/>
      <c r="BC173" s="152"/>
      <c r="BD173" s="152"/>
      <c r="BE173" s="152"/>
      <c r="BF173" s="152"/>
      <c r="BG173" s="152"/>
      <c r="BH173" s="152"/>
      <c r="BI173" s="152"/>
      <c r="BJ173" s="152"/>
      <c r="BK173" s="152"/>
      <c r="BL173" s="152"/>
      <c r="BM173" s="152"/>
      <c r="BN173" s="152"/>
      <c r="BO173" s="152"/>
      <c r="BP173" s="152"/>
      <c r="BQ173" s="152"/>
      <c r="BR173" s="152"/>
      <c r="BS173" s="152"/>
      <c r="BT173" s="152"/>
      <c r="BU173" s="152"/>
      <c r="BV173" s="152"/>
      <c r="BW173" s="152"/>
      <c r="BX173" s="152"/>
      <c r="BY173" s="152"/>
      <c r="BZ173" s="152"/>
      <c r="CA173" s="152"/>
      <c r="CB173" s="152"/>
      <c r="CC173" s="152"/>
      <c r="CD173" s="152"/>
      <c r="CE173" s="152"/>
      <c r="CF173" s="152"/>
      <c r="CG173" s="152"/>
      <c r="CH173" s="152"/>
      <c r="CI173" s="152"/>
      <c r="CJ173" s="152"/>
      <c r="CK173" s="152"/>
      <c r="CL173" s="152"/>
      <c r="CM173" s="152"/>
      <c r="CN173" s="152"/>
      <c r="CO173" s="152"/>
      <c r="CP173" s="152"/>
      <c r="CQ173" s="152"/>
      <c r="CR173" s="152"/>
      <c r="CS173" s="152"/>
      <c r="CT173" s="152"/>
      <c r="CU173" s="152"/>
      <c r="CV173" s="152"/>
      <c r="CW173" s="152"/>
      <c r="CX173" s="152"/>
      <c r="CY173" s="152"/>
      <c r="CZ173" s="152"/>
      <c r="DA173" s="152"/>
      <c r="DB173" s="152"/>
      <c r="DC173" s="152"/>
      <c r="DD173" s="152"/>
      <c r="DE173" s="152"/>
      <c r="DF173" s="152"/>
      <c r="DG173" s="152"/>
      <c r="DH173" s="152"/>
      <c r="DI173" s="152"/>
      <c r="DJ173" s="152"/>
      <c r="DK173" s="152"/>
      <c r="DL173" s="152"/>
      <c r="DM173" s="152"/>
      <c r="DN173" s="152"/>
      <c r="DO173" s="152"/>
      <c r="DP173" s="152"/>
      <c r="DQ173" s="152"/>
      <c r="DR173" s="152"/>
      <c r="DS173" s="152"/>
      <c r="DT173" s="152"/>
      <c r="DU173" s="152"/>
      <c r="DV173" s="152"/>
      <c r="DW173" s="152"/>
      <c r="DX173" s="152"/>
      <c r="DY173" s="152"/>
      <c r="DZ173" s="152"/>
      <c r="EA173" s="152"/>
      <c r="EB173" s="152"/>
      <c r="EC173" s="152"/>
      <c r="ED173" s="152"/>
      <c r="EE173" s="152"/>
      <c r="EF173" s="152"/>
      <c r="EG173" s="153"/>
      <c r="EH173" s="138"/>
      <c r="EI173" s="138"/>
      <c r="EJ173" s="144"/>
    </row>
    <row r="174" spans="1:140" s="91" customFormat="1" ht="3.75" customHeight="1" x14ac:dyDescent="0.25">
      <c r="A174" s="154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8"/>
    </row>
    <row r="175" spans="1:140" s="45" customFormat="1" ht="17.100000000000001" customHeight="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43"/>
    </row>
    <row r="176" spans="1:140" s="91" customFormat="1" ht="3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8"/>
    </row>
    <row r="177" spans="1:140" s="91" customFormat="1" ht="17.100000000000001" customHeight="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8"/>
    </row>
    <row r="178" spans="1:140" s="45" customFormat="1" ht="3.75" customHeight="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140" s="91" customFormat="1" ht="20.25" customHeight="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1:140" s="45" customFormat="1" ht="3.75" customHeight="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43"/>
    </row>
    <row r="181" spans="1:140" s="91" customFormat="1" ht="20.25" customHeight="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8"/>
    </row>
    <row r="182" spans="1:140" s="45" customFormat="1" ht="3.75" customHeight="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43"/>
    </row>
    <row r="183" spans="1:140" s="91" customFormat="1" ht="20.25" customHeight="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8"/>
    </row>
    <row r="184" spans="1:140" s="45" customFormat="1" ht="3.75" customHeight="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43"/>
    </row>
    <row r="185" spans="1:140" s="91" customFormat="1" ht="20.25" customHeight="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8"/>
    </row>
    <row r="186" spans="1:140" s="45" customFormat="1" ht="6.75" customHeight="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43"/>
    </row>
    <row r="187" spans="1:140" s="99" customFormat="1" ht="17.100000000000001" customHeight="1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2"/>
    </row>
    <row r="188" spans="1:140" s="45" customFormat="1" ht="3.75" customHeight="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43"/>
    </row>
    <row r="189" spans="1:140" s="45" customFormat="1" ht="17.100000000000001" customHeight="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43"/>
    </row>
    <row r="190" spans="1:140" s="45" customFormat="1" ht="3.75" customHeight="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43"/>
    </row>
    <row r="191" spans="1:140" s="45" customFormat="1" ht="17.100000000000001" customHeight="1" x14ac:dyDescent="0.25">
      <c r="A191" s="10"/>
      <c r="B191" s="10"/>
      <c r="C191" s="10"/>
      <c r="D191" s="155"/>
      <c r="E191" s="155"/>
      <c r="F191" s="155"/>
      <c r="G191" s="156"/>
      <c r="H191" s="156"/>
      <c r="I191" s="156"/>
      <c r="J191" s="156"/>
      <c r="K191" s="156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43"/>
    </row>
    <row r="192" spans="1:140" s="45" customFormat="1" ht="3.75" customHeight="1" x14ac:dyDescent="0.25">
      <c r="A192" s="10"/>
      <c r="B192" s="10"/>
      <c r="C192" s="10"/>
      <c r="D192" s="155"/>
      <c r="E192" s="155"/>
      <c r="F192" s="155"/>
      <c r="G192" s="156"/>
      <c r="H192" s="156"/>
      <c r="I192" s="156"/>
      <c r="J192" s="156"/>
      <c r="K192" s="156"/>
      <c r="L192" s="157"/>
      <c r="M192" s="156"/>
      <c r="N192" s="156"/>
      <c r="O192" s="156"/>
      <c r="P192" s="156"/>
      <c r="Q192" s="156"/>
      <c r="R192" s="156"/>
      <c r="S192" s="156"/>
      <c r="T192" s="156"/>
      <c r="U192" s="156"/>
      <c r="V192" s="156"/>
      <c r="W192" s="156"/>
      <c r="X192" s="156"/>
      <c r="Y192" s="156"/>
      <c r="Z192" s="156"/>
      <c r="AA192" s="156"/>
      <c r="AB192" s="156"/>
      <c r="AC192" s="156"/>
      <c r="AD192" s="156"/>
      <c r="AE192" s="156"/>
      <c r="AF192" s="156"/>
      <c r="AG192" s="156"/>
      <c r="AH192" s="156"/>
      <c r="AI192" s="156"/>
      <c r="AJ192" s="156"/>
      <c r="AK192" s="156"/>
      <c r="AL192" s="156"/>
      <c r="AM192" s="156"/>
      <c r="AN192" s="156"/>
      <c r="AO192" s="156"/>
      <c r="AP192" s="156"/>
      <c r="AQ192" s="156"/>
      <c r="AR192" s="156"/>
      <c r="AS192" s="156"/>
      <c r="AT192" s="156"/>
      <c r="AU192" s="156"/>
      <c r="AV192" s="156"/>
      <c r="AW192" s="156"/>
      <c r="AX192" s="156"/>
      <c r="AY192" s="156"/>
      <c r="AZ192" s="156"/>
      <c r="BA192" s="156"/>
      <c r="BB192" s="156"/>
      <c r="BC192" s="156"/>
      <c r="BD192" s="156"/>
      <c r="BE192" s="156"/>
      <c r="BF192" s="156"/>
      <c r="BG192" s="156"/>
      <c r="BH192" s="156"/>
      <c r="BI192" s="156"/>
      <c r="BJ192" s="156"/>
      <c r="BK192" s="156"/>
      <c r="BL192" s="156"/>
      <c r="BM192" s="156"/>
      <c r="BN192" s="156"/>
      <c r="BO192" s="156"/>
      <c r="BP192" s="156"/>
      <c r="BQ192" s="156"/>
      <c r="BR192" s="156"/>
      <c r="BS192" s="156"/>
      <c r="BT192" s="156"/>
      <c r="BU192" s="156"/>
      <c r="BV192" s="156"/>
      <c r="BW192" s="156"/>
      <c r="BX192" s="156"/>
      <c r="BY192" s="156"/>
      <c r="BZ192" s="156"/>
      <c r="CA192" s="156"/>
      <c r="CB192" s="156"/>
      <c r="CC192" s="156"/>
      <c r="CD192" s="156"/>
      <c r="CE192" s="156"/>
      <c r="CF192" s="156"/>
      <c r="CG192" s="156"/>
      <c r="CH192" s="156"/>
      <c r="CI192" s="156"/>
      <c r="CJ192" s="156"/>
      <c r="CK192" s="156"/>
      <c r="CL192" s="156"/>
      <c r="CM192" s="156"/>
      <c r="CN192" s="156"/>
      <c r="CO192" s="156"/>
      <c r="CP192" s="156"/>
      <c r="CQ192" s="156"/>
      <c r="CR192" s="156"/>
      <c r="CS192" s="156"/>
      <c r="CT192" s="156"/>
      <c r="CU192" s="156"/>
      <c r="CV192" s="156"/>
      <c r="CW192" s="156"/>
      <c r="CX192" s="156"/>
      <c r="CY192" s="156"/>
      <c r="CZ192" s="156"/>
      <c r="DA192" s="156"/>
      <c r="DB192" s="156"/>
      <c r="DC192" s="156"/>
      <c r="DD192" s="156"/>
      <c r="DE192" s="156"/>
      <c r="DF192" s="156"/>
      <c r="DG192" s="156"/>
      <c r="DH192" s="156"/>
      <c r="DI192" s="156"/>
      <c r="DJ192" s="156"/>
      <c r="DK192" s="156"/>
      <c r="DL192" s="156"/>
      <c r="DM192" s="156"/>
      <c r="DN192" s="156"/>
      <c r="DO192" s="156"/>
      <c r="DP192" s="156"/>
      <c r="DQ192" s="156"/>
      <c r="DR192" s="156"/>
      <c r="DS192" s="156"/>
      <c r="DT192" s="156"/>
      <c r="DU192" s="156"/>
      <c r="DV192" s="156"/>
      <c r="DW192" s="156"/>
      <c r="DX192" s="156"/>
      <c r="DY192" s="156"/>
      <c r="DZ192" s="156"/>
      <c r="EA192" s="156"/>
      <c r="EB192" s="156"/>
      <c r="EC192" s="156"/>
      <c r="ED192" s="156"/>
      <c r="EE192" s="156"/>
      <c r="EF192" s="10"/>
      <c r="EG192" s="10"/>
      <c r="EH192" s="10"/>
      <c r="EI192" s="10"/>
      <c r="EJ192" s="43"/>
    </row>
    <row r="193" spans="1:140" s="45" customFormat="1" ht="17.100000000000001" customHeight="1" x14ac:dyDescent="0.25">
      <c r="A193" s="10"/>
      <c r="B193" s="10"/>
      <c r="C193" s="10"/>
      <c r="D193" s="10"/>
      <c r="E193" s="10"/>
      <c r="F193" s="10"/>
      <c r="G193" s="158"/>
      <c r="H193" s="10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43"/>
    </row>
    <row r="194" spans="1:140" s="45" customFormat="1" ht="3.75" customHeight="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43"/>
    </row>
    <row r="195" spans="1:140" s="45" customFormat="1" ht="17.100000000000001" customHeight="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43"/>
    </row>
    <row r="196" spans="1:140" s="45" customFormat="1" ht="3.75" customHeight="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43"/>
    </row>
    <row r="197" spans="1:140" s="45" customFormat="1" ht="17.100000000000001" customHeight="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43"/>
    </row>
    <row r="198" spans="1:140" s="45" customFormat="1" ht="3.75" customHeight="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43"/>
    </row>
    <row r="199" spans="1:140" s="91" customFormat="1" ht="17.100000000000001" customHeight="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8"/>
    </row>
    <row r="200" spans="1:140" s="45" customFormat="1" ht="4.5" customHeight="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43"/>
    </row>
    <row r="201" spans="1:140" s="105" customFormat="1" ht="17.100000000000001" customHeight="1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15"/>
    </row>
    <row r="202" spans="1:140" s="45" customFormat="1" ht="6" customHeight="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43"/>
    </row>
    <row r="203" spans="1:140" s="45" customFormat="1" ht="15" customHeight="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44"/>
    </row>
    <row r="204" spans="1:140" s="45" customFormat="1" ht="9" customHeight="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44"/>
    </row>
    <row r="205" spans="1:140" s="91" customFormat="1" ht="19.5" customHeight="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44"/>
    </row>
    <row r="206" spans="1:140" s="45" customFormat="1" ht="9" customHeight="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44"/>
    </row>
    <row r="207" spans="1:140" s="91" customFormat="1" ht="19.5" customHeight="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44"/>
    </row>
    <row r="208" spans="1:140" s="45" customFormat="1" ht="8.25" customHeight="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44"/>
    </row>
    <row r="209" spans="1:140" s="45" customFormat="1" ht="15" customHeight="1" x14ac:dyDescent="0.25">
      <c r="A209" s="10"/>
      <c r="B209" s="159"/>
      <c r="C209" s="159"/>
      <c r="D209" s="159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  <c r="X209" s="159"/>
      <c r="Y209" s="159"/>
      <c r="Z209" s="159"/>
      <c r="AA209" s="159"/>
      <c r="AB209" s="159"/>
      <c r="AC209" s="159"/>
      <c r="AD209" s="159"/>
      <c r="AE209" s="159"/>
      <c r="AF209" s="159"/>
      <c r="AG209" s="159"/>
      <c r="AH209" s="159"/>
      <c r="AI209" s="159"/>
      <c r="AJ209" s="159"/>
      <c r="AK209" s="159"/>
      <c r="AL209" s="159"/>
      <c r="AM209" s="159"/>
      <c r="AN209" s="159"/>
      <c r="AO209" s="159"/>
      <c r="AP209" s="159"/>
      <c r="AQ209" s="159"/>
      <c r="AR209" s="159"/>
      <c r="AS209" s="159"/>
      <c r="AT209" s="159"/>
      <c r="AU209" s="159"/>
      <c r="AV209" s="159"/>
      <c r="AW209" s="159"/>
      <c r="AX209" s="159"/>
      <c r="AY209" s="159"/>
      <c r="AZ209" s="159"/>
      <c r="BA209" s="159"/>
      <c r="BB209" s="159"/>
      <c r="BC209" s="159"/>
      <c r="BD209" s="159"/>
      <c r="BE209" s="159"/>
      <c r="BF209" s="159"/>
      <c r="BG209" s="159"/>
      <c r="BH209" s="159"/>
      <c r="BI209" s="159"/>
      <c r="BJ209" s="159"/>
      <c r="BK209" s="159"/>
      <c r="BL209" s="159"/>
      <c r="BM209" s="159"/>
      <c r="BN209" s="159"/>
      <c r="BO209" s="159"/>
      <c r="BP209" s="159"/>
      <c r="BQ209" s="159"/>
      <c r="BR209" s="159"/>
      <c r="BS209" s="159"/>
      <c r="BT209" s="159"/>
      <c r="BU209" s="159"/>
      <c r="BV209" s="159"/>
      <c r="BW209" s="159"/>
      <c r="BX209" s="159"/>
      <c r="BY209" s="159"/>
      <c r="BZ209" s="159"/>
      <c r="CA209" s="159"/>
      <c r="CB209" s="159"/>
      <c r="CC209" s="159"/>
      <c r="CD209" s="159"/>
      <c r="CE209" s="159"/>
      <c r="CF209" s="159"/>
      <c r="CG209" s="159"/>
      <c r="CH209" s="159"/>
      <c r="CI209" s="159"/>
      <c r="CJ209" s="159"/>
      <c r="CK209" s="159"/>
      <c r="CL209" s="159"/>
      <c r="CM209" s="159"/>
      <c r="CN209" s="159"/>
      <c r="CO209" s="159"/>
      <c r="CP209" s="159"/>
      <c r="CQ209" s="159"/>
      <c r="CR209" s="159"/>
      <c r="CS209" s="159"/>
      <c r="CT209" s="159"/>
      <c r="CU209" s="159"/>
      <c r="CV209" s="159"/>
      <c r="CW209" s="159"/>
      <c r="CX209" s="159"/>
      <c r="CY209" s="159"/>
      <c r="CZ209" s="159"/>
      <c r="DA209" s="159"/>
      <c r="DB209" s="159"/>
      <c r="DC209" s="159"/>
      <c r="DD209" s="159"/>
      <c r="DE209" s="159"/>
      <c r="DF209" s="159"/>
      <c r="DG209" s="159"/>
      <c r="DH209" s="159"/>
      <c r="DI209" s="159"/>
      <c r="DJ209" s="159"/>
      <c r="DK209" s="159"/>
      <c r="DL209" s="159"/>
      <c r="DM209" s="159"/>
      <c r="DN209" s="159"/>
      <c r="DO209" s="159"/>
      <c r="DP209" s="159"/>
      <c r="DQ209" s="159"/>
      <c r="DR209" s="159"/>
      <c r="DS209" s="159"/>
      <c r="DT209" s="159"/>
      <c r="DU209" s="159"/>
      <c r="DV209" s="159"/>
      <c r="DW209" s="159"/>
      <c r="DX209" s="159"/>
      <c r="DY209" s="159"/>
      <c r="DZ209" s="159"/>
      <c r="EA209" s="159"/>
      <c r="EB209" s="159"/>
      <c r="EC209" s="159"/>
      <c r="ED209" s="159"/>
      <c r="EE209" s="159"/>
      <c r="EF209" s="159"/>
      <c r="EG209" s="159"/>
      <c r="EH209" s="159"/>
      <c r="EI209" s="159"/>
      <c r="EJ209" s="43"/>
    </row>
    <row r="210" spans="1:140" s="45" customFormat="1" ht="5.25" customHeight="1" x14ac:dyDescent="0.25">
      <c r="A210" s="159"/>
      <c r="B210" s="159"/>
      <c r="C210" s="159"/>
      <c r="D210" s="159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  <c r="X210" s="159"/>
      <c r="Y210" s="159"/>
      <c r="Z210" s="159"/>
      <c r="AA210" s="159"/>
      <c r="AB210" s="159"/>
      <c r="AC210" s="159"/>
      <c r="AD210" s="159"/>
      <c r="AE210" s="159"/>
      <c r="AF210" s="159"/>
      <c r="AG210" s="159"/>
      <c r="AH210" s="159"/>
      <c r="AI210" s="159"/>
      <c r="AJ210" s="159"/>
      <c r="AK210" s="159"/>
      <c r="AL210" s="159"/>
      <c r="AM210" s="159"/>
      <c r="AN210" s="159"/>
      <c r="AO210" s="159"/>
      <c r="AP210" s="159"/>
      <c r="AQ210" s="159"/>
      <c r="AR210" s="159"/>
      <c r="AS210" s="159"/>
      <c r="AT210" s="159"/>
      <c r="AU210" s="159"/>
      <c r="AV210" s="159"/>
      <c r="AW210" s="159"/>
      <c r="AX210" s="159"/>
      <c r="AY210" s="159"/>
      <c r="AZ210" s="159"/>
      <c r="BA210" s="159"/>
      <c r="BB210" s="159"/>
      <c r="BC210" s="159"/>
      <c r="BD210" s="159"/>
      <c r="BE210" s="159"/>
      <c r="BF210" s="159"/>
      <c r="BG210" s="159"/>
      <c r="BH210" s="159"/>
      <c r="BI210" s="159"/>
      <c r="BJ210" s="159"/>
      <c r="BK210" s="159"/>
      <c r="BL210" s="159"/>
      <c r="BM210" s="159"/>
      <c r="BN210" s="159"/>
      <c r="BO210" s="159"/>
      <c r="BP210" s="159"/>
      <c r="BQ210" s="159"/>
      <c r="BR210" s="159"/>
      <c r="BS210" s="159"/>
      <c r="BT210" s="159"/>
      <c r="BU210" s="159"/>
      <c r="BV210" s="159"/>
      <c r="BW210" s="159"/>
      <c r="BX210" s="159"/>
      <c r="BY210" s="159"/>
      <c r="BZ210" s="159"/>
      <c r="CA210" s="159"/>
      <c r="CB210" s="159"/>
      <c r="CC210" s="159"/>
      <c r="CD210" s="159"/>
      <c r="CE210" s="159"/>
      <c r="CF210" s="159"/>
      <c r="CG210" s="159"/>
      <c r="CH210" s="159"/>
      <c r="CI210" s="159"/>
      <c r="CJ210" s="159"/>
      <c r="CK210" s="159"/>
      <c r="CL210" s="159"/>
      <c r="CM210" s="159"/>
      <c r="CN210" s="159"/>
      <c r="CO210" s="159"/>
      <c r="CP210" s="159"/>
      <c r="CQ210" s="159"/>
      <c r="CR210" s="159"/>
      <c r="CS210" s="159"/>
      <c r="CT210" s="159"/>
      <c r="CU210" s="159"/>
      <c r="CV210" s="159"/>
      <c r="CW210" s="159"/>
      <c r="CX210" s="159"/>
      <c r="CY210" s="159"/>
      <c r="CZ210" s="159"/>
      <c r="DA210" s="159"/>
      <c r="DB210" s="159"/>
      <c r="DC210" s="159"/>
      <c r="DD210" s="159"/>
      <c r="DE210" s="159"/>
      <c r="DF210" s="159"/>
      <c r="DG210" s="159"/>
      <c r="DH210" s="159"/>
      <c r="DI210" s="159"/>
      <c r="DJ210" s="159"/>
      <c r="DK210" s="159"/>
      <c r="DL210" s="159"/>
      <c r="DM210" s="159"/>
      <c r="DN210" s="159"/>
      <c r="DO210" s="159"/>
      <c r="DP210" s="159"/>
      <c r="DQ210" s="159"/>
      <c r="DR210" s="159"/>
      <c r="DS210" s="159"/>
      <c r="DT210" s="159"/>
      <c r="DU210" s="159"/>
      <c r="DV210" s="159"/>
      <c r="DW210" s="159"/>
      <c r="DX210" s="159"/>
      <c r="DY210" s="159"/>
      <c r="DZ210" s="159"/>
      <c r="EA210" s="159"/>
      <c r="EB210" s="159"/>
      <c r="EC210" s="159"/>
      <c r="ED210" s="159"/>
      <c r="EE210" s="159"/>
      <c r="EF210" s="159"/>
      <c r="EG210" s="159"/>
      <c r="EH210" s="159"/>
      <c r="EI210" s="159"/>
      <c r="EJ210" s="43"/>
    </row>
    <row r="211" spans="1:140" s="45" customFormat="1" ht="19.5" customHeight="1" x14ac:dyDescent="0.25">
      <c r="A211" s="159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43"/>
    </row>
    <row r="212" spans="1:140" s="45" customFormat="1" ht="6" customHeight="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43"/>
    </row>
    <row r="213" spans="1:140" s="45" customFormat="1" ht="19.5" customHeight="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43"/>
    </row>
    <row r="214" spans="1:140" s="45" customFormat="1" ht="6" customHeight="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43"/>
    </row>
    <row r="215" spans="1:140" s="45" customFormat="1" ht="18" customHeight="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43"/>
    </row>
    <row r="216" spans="1:140" s="45" customFormat="1" ht="3.75" customHeight="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43"/>
    </row>
    <row r="217" spans="1:140" s="45" customFormat="1" ht="20.25" customHeight="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43"/>
    </row>
    <row r="218" spans="1:140" s="45" customFormat="1" ht="3.75" customHeight="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43"/>
    </row>
    <row r="219" spans="1:140" s="45" customFormat="1" ht="20.25" customHeight="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43"/>
    </row>
    <row r="220" spans="1:140" s="45" customFormat="1" ht="3.75" customHeight="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43"/>
    </row>
    <row r="221" spans="1:140" s="45" customFormat="1" ht="20.25" customHeight="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43"/>
    </row>
    <row r="222" spans="1:140" s="45" customFormat="1" ht="6.75" customHeight="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43"/>
    </row>
    <row r="223" spans="1:140" ht="6" customHeight="1" x14ac:dyDescent="0.2"/>
    <row r="224" spans="1:140" s="160" customFormat="1" ht="11.25" customHeight="1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58"/>
    </row>
    <row r="225" spans="1:140" s="160" customFormat="1" ht="11.25" customHeight="1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58"/>
    </row>
    <row r="226" spans="1:140" s="160" customFormat="1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58"/>
    </row>
    <row r="227" spans="1:140" ht="3.75" customHeight="1" x14ac:dyDescent="0.2"/>
    <row r="244" ht="18.75" customHeight="1" x14ac:dyDescent="0.2"/>
    <row r="245" ht="18.75" customHeight="1" x14ac:dyDescent="0.2"/>
    <row r="262" spans="1:140" s="162" customFormat="1" ht="14.25" customHeight="1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61"/>
    </row>
    <row r="263" spans="1:140" s="162" customFormat="1" ht="14.25" customHeight="1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61"/>
    </row>
    <row r="265" spans="1:140" ht="15.75" customHeight="1" x14ac:dyDescent="0.2"/>
    <row r="266" spans="1:140" ht="15.75" customHeight="1" x14ac:dyDescent="0.2"/>
    <row r="267" spans="1:140" ht="15.75" customHeight="1" x14ac:dyDescent="0.2"/>
    <row r="268" spans="1:140" ht="15.75" customHeight="1" x14ac:dyDescent="0.2"/>
    <row r="269" spans="1:140" ht="15.75" customHeight="1" x14ac:dyDescent="0.2"/>
    <row r="270" spans="1:140" ht="15.75" customHeight="1" x14ac:dyDescent="0.2"/>
    <row r="271" spans="1:140" ht="15.75" customHeight="1" x14ac:dyDescent="0.2"/>
    <row r="272" spans="1:140" ht="15.75" customHeight="1" x14ac:dyDescent="0.2"/>
    <row r="273" spans="140:228" ht="15.75" customHeight="1" x14ac:dyDescent="0.2"/>
    <row r="274" spans="140:228" s="10" customFormat="1" ht="15.75" customHeight="1" x14ac:dyDescent="0.2">
      <c r="EJ274" s="11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</row>
    <row r="275" spans="140:228" s="10" customFormat="1" ht="15.75" customHeight="1" x14ac:dyDescent="0.2">
      <c r="EJ275" s="11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  <c r="HT275" s="12"/>
    </row>
    <row r="276" spans="140:228" s="10" customFormat="1" ht="15.75" customHeight="1" x14ac:dyDescent="0.2">
      <c r="EJ276" s="11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  <c r="HH276" s="12"/>
      <c r="HI276" s="12"/>
      <c r="HJ276" s="12"/>
      <c r="HK276" s="12"/>
      <c r="HL276" s="12"/>
      <c r="HM276" s="12"/>
      <c r="HN276" s="12"/>
      <c r="HO276" s="12"/>
      <c r="HP276" s="12"/>
      <c r="HQ276" s="12"/>
      <c r="HR276" s="12"/>
      <c r="HS276" s="12"/>
      <c r="HT276" s="12"/>
    </row>
    <row r="277" spans="140:228" s="10" customFormat="1" ht="15.75" customHeight="1" x14ac:dyDescent="0.2">
      <c r="EJ277" s="11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  <c r="GN277" s="12"/>
      <c r="GO277" s="12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  <c r="HH277" s="12"/>
      <c r="HI277" s="12"/>
      <c r="HJ277" s="12"/>
      <c r="HK277" s="12"/>
      <c r="HL277" s="12"/>
      <c r="HM277" s="12"/>
      <c r="HN277" s="12"/>
      <c r="HO277" s="12"/>
      <c r="HP277" s="12"/>
      <c r="HQ277" s="12"/>
      <c r="HR277" s="12"/>
      <c r="HS277" s="12"/>
      <c r="HT277" s="12"/>
    </row>
    <row r="278" spans="140:228" s="10" customFormat="1" ht="15.75" customHeight="1" x14ac:dyDescent="0.2">
      <c r="EJ278" s="11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M278" s="12"/>
      <c r="GN278" s="12"/>
      <c r="GO278" s="12"/>
      <c r="GP278" s="12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  <c r="HD278" s="12"/>
      <c r="HE278" s="12"/>
      <c r="HF278" s="12"/>
      <c r="HG278" s="12"/>
      <c r="HH278" s="12"/>
      <c r="HI278" s="12"/>
      <c r="HJ278" s="12"/>
      <c r="HK278" s="12"/>
      <c r="HL278" s="12"/>
      <c r="HM278" s="12"/>
      <c r="HN278" s="12"/>
      <c r="HO278" s="12"/>
      <c r="HP278" s="12"/>
      <c r="HQ278" s="12"/>
      <c r="HR278" s="12"/>
      <c r="HS278" s="12"/>
      <c r="HT278" s="12"/>
    </row>
    <row r="279" spans="140:228" s="10" customFormat="1" ht="15.75" customHeight="1" x14ac:dyDescent="0.2">
      <c r="EJ279" s="11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  <c r="GE279" s="12"/>
      <c r="GF279" s="12"/>
      <c r="GG279" s="12"/>
      <c r="GH279" s="12"/>
      <c r="GI279" s="12"/>
      <c r="GJ279" s="12"/>
      <c r="GK279" s="12"/>
      <c r="GL279" s="12"/>
      <c r="GM279" s="12"/>
      <c r="GN279" s="12"/>
      <c r="GO279" s="12"/>
      <c r="GP279" s="12"/>
      <c r="GQ279" s="12"/>
      <c r="GR279" s="12"/>
      <c r="GS279" s="12"/>
      <c r="GT279" s="12"/>
      <c r="GU279" s="12"/>
      <c r="GV279" s="12"/>
      <c r="GW279" s="12"/>
      <c r="GX279" s="12"/>
      <c r="GY279" s="12"/>
      <c r="GZ279" s="12"/>
      <c r="HA279" s="12"/>
      <c r="HB279" s="12"/>
      <c r="HC279" s="12"/>
      <c r="HD279" s="12"/>
      <c r="HE279" s="12"/>
      <c r="HF279" s="12"/>
      <c r="HG279" s="12"/>
      <c r="HH279" s="12"/>
      <c r="HI279" s="12"/>
      <c r="HJ279" s="12"/>
      <c r="HK279" s="12"/>
      <c r="HL279" s="12"/>
      <c r="HM279" s="12"/>
      <c r="HN279" s="12"/>
      <c r="HO279" s="12"/>
      <c r="HP279" s="12"/>
      <c r="HQ279" s="12"/>
      <c r="HR279" s="12"/>
      <c r="HS279" s="12"/>
      <c r="HT279" s="12"/>
    </row>
    <row r="280" spans="140:228" s="10" customFormat="1" ht="15.75" customHeight="1" x14ac:dyDescent="0.2">
      <c r="EJ280" s="11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  <c r="GE280" s="12"/>
      <c r="GF280" s="12"/>
      <c r="GG280" s="12"/>
      <c r="GH280" s="12"/>
      <c r="GI280" s="12"/>
      <c r="GJ280" s="12"/>
      <c r="GK280" s="12"/>
      <c r="GL280" s="12"/>
      <c r="GM280" s="12"/>
      <c r="GN280" s="12"/>
      <c r="GO280" s="12"/>
      <c r="GP280" s="12"/>
      <c r="GQ280" s="12"/>
      <c r="GR280" s="12"/>
      <c r="GS280" s="12"/>
      <c r="GT280" s="12"/>
      <c r="GU280" s="12"/>
      <c r="GV280" s="12"/>
      <c r="GW280" s="12"/>
      <c r="GX280" s="12"/>
      <c r="GY280" s="12"/>
      <c r="GZ280" s="12"/>
      <c r="HA280" s="12"/>
      <c r="HB280" s="12"/>
      <c r="HC280" s="12"/>
      <c r="HD280" s="12"/>
      <c r="HE280" s="12"/>
      <c r="HF280" s="12"/>
      <c r="HG280" s="12"/>
      <c r="HH280" s="12"/>
      <c r="HI280" s="12"/>
      <c r="HJ280" s="12"/>
      <c r="HK280" s="12"/>
      <c r="HL280" s="12"/>
      <c r="HM280" s="12"/>
      <c r="HN280" s="12"/>
      <c r="HO280" s="12"/>
      <c r="HP280" s="12"/>
      <c r="HQ280" s="12"/>
      <c r="HR280" s="12"/>
      <c r="HS280" s="12"/>
      <c r="HT280" s="12"/>
    </row>
    <row r="281" spans="140:228" s="10" customFormat="1" ht="15.75" customHeight="1" x14ac:dyDescent="0.2">
      <c r="EJ281" s="11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  <c r="GO281" s="12"/>
      <c r="GP281" s="12"/>
      <c r="GQ281" s="12"/>
      <c r="GR281" s="12"/>
      <c r="GS281" s="12"/>
      <c r="GT281" s="12"/>
      <c r="GU281" s="12"/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  <c r="HH281" s="12"/>
      <c r="HI281" s="12"/>
      <c r="HJ281" s="12"/>
      <c r="HK281" s="12"/>
      <c r="HL281" s="12"/>
      <c r="HM281" s="12"/>
      <c r="HN281" s="12"/>
      <c r="HO281" s="12"/>
      <c r="HP281" s="12"/>
      <c r="HQ281" s="12"/>
      <c r="HR281" s="12"/>
      <c r="HS281" s="12"/>
      <c r="HT281" s="12"/>
    </row>
    <row r="282" spans="140:228" s="10" customFormat="1" ht="15.75" customHeight="1" x14ac:dyDescent="0.2">
      <c r="EJ282" s="11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  <c r="FF282" s="12"/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/>
      <c r="GB282" s="12"/>
      <c r="GC282" s="12"/>
      <c r="GD282" s="12"/>
      <c r="GE282" s="12"/>
      <c r="GF282" s="12"/>
      <c r="GG282" s="12"/>
      <c r="GH282" s="12"/>
      <c r="GI282" s="12"/>
      <c r="GJ282" s="12"/>
      <c r="GK282" s="12"/>
      <c r="GL282" s="12"/>
      <c r="GM282" s="12"/>
      <c r="GN282" s="12"/>
      <c r="GO282" s="12"/>
      <c r="GP282" s="12"/>
      <c r="GQ282" s="12"/>
      <c r="GR282" s="12"/>
      <c r="GS282" s="12"/>
      <c r="GT282" s="12"/>
      <c r="GU282" s="12"/>
      <c r="GV282" s="12"/>
      <c r="GW282" s="12"/>
      <c r="GX282" s="12"/>
      <c r="GY282" s="12"/>
      <c r="GZ282" s="12"/>
      <c r="HA282" s="12"/>
      <c r="HB282" s="12"/>
      <c r="HC282" s="12"/>
      <c r="HD282" s="12"/>
      <c r="HE282" s="12"/>
      <c r="HF282" s="12"/>
      <c r="HG282" s="12"/>
      <c r="HH282" s="12"/>
      <c r="HI282" s="12"/>
      <c r="HJ282" s="12"/>
      <c r="HK282" s="12"/>
      <c r="HL282" s="12"/>
      <c r="HM282" s="12"/>
      <c r="HN282" s="12"/>
      <c r="HO282" s="12"/>
      <c r="HP282" s="12"/>
      <c r="HQ282" s="12"/>
      <c r="HR282" s="12"/>
      <c r="HS282" s="12"/>
      <c r="HT282" s="12"/>
    </row>
    <row r="283" spans="140:228" s="10" customFormat="1" ht="15.75" customHeight="1" x14ac:dyDescent="0.2">
      <c r="EJ283" s="11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/>
      <c r="GB283" s="12"/>
      <c r="GC283" s="12"/>
      <c r="GD283" s="12"/>
      <c r="GE283" s="12"/>
      <c r="GF283" s="12"/>
      <c r="GG283" s="12"/>
      <c r="GH283" s="12"/>
      <c r="GI283" s="12"/>
      <c r="GJ283" s="12"/>
      <c r="GK283" s="12"/>
      <c r="GL283" s="12"/>
      <c r="GM283" s="12"/>
      <c r="GN283" s="12"/>
      <c r="GO283" s="12"/>
      <c r="GP283" s="12"/>
      <c r="GQ283" s="12"/>
      <c r="GR283" s="12"/>
      <c r="GS283" s="12"/>
      <c r="GT283" s="12"/>
      <c r="GU283" s="12"/>
      <c r="GV283" s="12"/>
      <c r="GW283" s="12"/>
      <c r="GX283" s="12"/>
      <c r="GY283" s="12"/>
      <c r="GZ283" s="12"/>
      <c r="HA283" s="12"/>
      <c r="HB283" s="12"/>
      <c r="HC283" s="12"/>
      <c r="HD283" s="12"/>
      <c r="HE283" s="12"/>
      <c r="HF283" s="12"/>
      <c r="HG283" s="12"/>
      <c r="HH283" s="12"/>
      <c r="HI283" s="12"/>
      <c r="HJ283" s="12"/>
      <c r="HK283" s="12"/>
      <c r="HL283" s="12"/>
      <c r="HM283" s="12"/>
      <c r="HN283" s="12"/>
      <c r="HO283" s="12"/>
      <c r="HP283" s="12"/>
      <c r="HQ283" s="12"/>
      <c r="HR283" s="12"/>
      <c r="HS283" s="12"/>
      <c r="HT283" s="12"/>
    </row>
    <row r="284" spans="140:228" s="10" customFormat="1" ht="15.75" customHeight="1" x14ac:dyDescent="0.2">
      <c r="EJ284" s="11"/>
      <c r="EK284" s="12"/>
      <c r="EL284" s="12"/>
      <c r="EM284" s="12"/>
      <c r="EN284" s="12"/>
      <c r="EO284" s="12"/>
      <c r="EP284" s="12"/>
      <c r="EQ284" s="12"/>
      <c r="ER284" s="12"/>
      <c r="ES284" s="12"/>
      <c r="ET284" s="12"/>
      <c r="EU284" s="12"/>
      <c r="EV284" s="12"/>
      <c r="EW284" s="12"/>
      <c r="EX284" s="12"/>
      <c r="EY284" s="12"/>
      <c r="EZ284" s="12"/>
      <c r="FA284" s="12"/>
      <c r="FB284" s="12"/>
      <c r="FC284" s="12"/>
      <c r="FD284" s="12"/>
      <c r="FE284" s="12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  <c r="GE284" s="12"/>
      <c r="GF284" s="12"/>
      <c r="GG284" s="12"/>
      <c r="GH284" s="12"/>
      <c r="GI284" s="12"/>
      <c r="GJ284" s="12"/>
      <c r="GK284" s="12"/>
      <c r="GL284" s="12"/>
      <c r="GM284" s="12"/>
      <c r="GN284" s="12"/>
      <c r="GO284" s="12"/>
      <c r="GP284" s="12"/>
      <c r="GQ284" s="12"/>
      <c r="GR284" s="12"/>
      <c r="GS284" s="12"/>
      <c r="GT284" s="12"/>
      <c r="GU284" s="12"/>
      <c r="GV284" s="12"/>
      <c r="GW284" s="12"/>
      <c r="GX284" s="12"/>
      <c r="GY284" s="12"/>
      <c r="GZ284" s="12"/>
      <c r="HA284" s="12"/>
      <c r="HB284" s="12"/>
      <c r="HC284" s="12"/>
      <c r="HD284" s="12"/>
      <c r="HE284" s="12"/>
      <c r="HF284" s="12"/>
      <c r="HG284" s="12"/>
      <c r="HH284" s="12"/>
      <c r="HI284" s="12"/>
      <c r="HJ284" s="12"/>
      <c r="HK284" s="12"/>
      <c r="HL284" s="12"/>
      <c r="HM284" s="12"/>
      <c r="HN284" s="12"/>
      <c r="HO284" s="12"/>
      <c r="HP284" s="12"/>
      <c r="HQ284" s="12"/>
      <c r="HR284" s="12"/>
      <c r="HS284" s="12"/>
      <c r="HT284" s="12"/>
    </row>
    <row r="285" spans="140:228" s="10" customFormat="1" ht="15.75" customHeight="1" x14ac:dyDescent="0.2">
      <c r="EJ285" s="11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12"/>
      <c r="FF285" s="12"/>
      <c r="FG285" s="12"/>
      <c r="FH285" s="12"/>
      <c r="FI285" s="12"/>
      <c r="FJ285" s="12"/>
      <c r="FK285" s="12"/>
      <c r="FL285" s="12"/>
      <c r="FM285" s="12"/>
      <c r="FN285" s="12"/>
      <c r="FO285" s="12"/>
      <c r="FP285" s="12"/>
      <c r="FQ285" s="12"/>
      <c r="FR285" s="12"/>
      <c r="FS285" s="12"/>
      <c r="FT285" s="12"/>
      <c r="FU285" s="12"/>
      <c r="FV285" s="12"/>
      <c r="FW285" s="12"/>
      <c r="FX285" s="12"/>
      <c r="FY285" s="12"/>
      <c r="FZ285" s="12"/>
      <c r="GA285" s="12"/>
      <c r="GB285" s="12"/>
      <c r="GC285" s="12"/>
      <c r="GD285" s="12"/>
      <c r="GE285" s="12"/>
      <c r="GF285" s="12"/>
      <c r="GG285" s="12"/>
      <c r="GH285" s="12"/>
      <c r="GI285" s="12"/>
      <c r="GJ285" s="12"/>
      <c r="GK285" s="12"/>
      <c r="GL285" s="12"/>
      <c r="GM285" s="12"/>
      <c r="GN285" s="12"/>
      <c r="GO285" s="12"/>
      <c r="GP285" s="12"/>
      <c r="GQ285" s="12"/>
      <c r="GR285" s="12"/>
      <c r="GS285" s="12"/>
      <c r="GT285" s="12"/>
      <c r="GU285" s="12"/>
      <c r="GV285" s="12"/>
      <c r="GW285" s="12"/>
      <c r="GX285" s="12"/>
      <c r="GY285" s="12"/>
      <c r="GZ285" s="12"/>
      <c r="HA285" s="12"/>
      <c r="HB285" s="12"/>
      <c r="HC285" s="12"/>
      <c r="HD285" s="12"/>
      <c r="HE285" s="12"/>
      <c r="HF285" s="12"/>
      <c r="HG285" s="12"/>
      <c r="HH285" s="12"/>
      <c r="HI285" s="12"/>
      <c r="HJ285" s="12"/>
      <c r="HK285" s="12"/>
      <c r="HL285" s="12"/>
      <c r="HM285" s="12"/>
      <c r="HN285" s="12"/>
      <c r="HO285" s="12"/>
      <c r="HP285" s="12"/>
      <c r="HQ285" s="12"/>
      <c r="HR285" s="12"/>
      <c r="HS285" s="12"/>
      <c r="HT285" s="12"/>
    </row>
  </sheetData>
  <sheetProtection algorithmName="SHA-512" hashValue="5WGOZI4XJpITrv09n+A/B/ganDn7oeMot4ENHHbIlbf0Dy9zlHaCkKD9HaRy8CZ+5JhSzEb7hw1Pr9TN3zme0A==" saltValue="EfWSjln4aiaa/GXO441spg==" spinCount="100000" sheet="1" selectLockedCells="1"/>
  <mergeCells count="324">
    <mergeCell ref="EL111:EP117"/>
    <mergeCell ref="DV5:EF5"/>
    <mergeCell ref="CT21:EG21"/>
    <mergeCell ref="DE107:EG107"/>
    <mergeCell ref="DA109:EG109"/>
    <mergeCell ref="DE111:EG111"/>
    <mergeCell ref="DE115:EG115"/>
    <mergeCell ref="DE117:EG117"/>
    <mergeCell ref="DE91:EG91"/>
    <mergeCell ref="DA93:EG93"/>
    <mergeCell ref="DE81:EG81"/>
    <mergeCell ref="DB73:EG73"/>
    <mergeCell ref="CS75:EG75"/>
    <mergeCell ref="DE71:EG71"/>
    <mergeCell ref="CM43:CX43"/>
    <mergeCell ref="DA43:DC43"/>
    <mergeCell ref="CM41:CX41"/>
    <mergeCell ref="DA41:DC41"/>
    <mergeCell ref="CM65:CX65"/>
    <mergeCell ref="DA65:DC65"/>
    <mergeCell ref="CX73:CZ73"/>
    <mergeCell ref="CM59:CX59"/>
    <mergeCell ref="CZ49:DD49"/>
    <mergeCell ref="CS31:EG31"/>
    <mergeCell ref="DE37:EG37"/>
    <mergeCell ref="Y97:AC109"/>
    <mergeCell ref="D97:X109"/>
    <mergeCell ref="AD99:CK99"/>
    <mergeCell ref="AD101:CK101"/>
    <mergeCell ref="AD103:CK103"/>
    <mergeCell ref="AD105:CK105"/>
    <mergeCell ref="AD107:CK107"/>
    <mergeCell ref="AD91:CK91"/>
    <mergeCell ref="AD109:CU109"/>
    <mergeCell ref="CM107:CX107"/>
    <mergeCell ref="AD69:CK69"/>
    <mergeCell ref="AD83:CK83"/>
    <mergeCell ref="D37:AW37"/>
    <mergeCell ref="CM81:CX81"/>
    <mergeCell ref="D39:AW39"/>
    <mergeCell ref="D41:AW41"/>
    <mergeCell ref="D75:CM75"/>
    <mergeCell ref="CM61:CX61"/>
    <mergeCell ref="D43:AW43"/>
    <mergeCell ref="D45:AW45"/>
    <mergeCell ref="D47:AW47"/>
    <mergeCell ref="AZ37:BB47"/>
    <mergeCell ref="BC37:CK37"/>
    <mergeCell ref="BC39:CK39"/>
    <mergeCell ref="BC41:CK41"/>
    <mergeCell ref="BC43:CK43"/>
    <mergeCell ref="BC45:CK45"/>
    <mergeCell ref="BC47:CK47"/>
    <mergeCell ref="CM71:CX71"/>
    <mergeCell ref="AD73:CV73"/>
    <mergeCell ref="AD63:CK63"/>
    <mergeCell ref="CM63:CX63"/>
    <mergeCell ref="D79:X93"/>
    <mergeCell ref="Y79:AC93"/>
    <mergeCell ref="DE39:EG39"/>
    <mergeCell ref="DE41:EG41"/>
    <mergeCell ref="DE43:EG43"/>
    <mergeCell ref="DE45:EG45"/>
    <mergeCell ref="DE47:EG47"/>
    <mergeCell ref="K168:EG168"/>
    <mergeCell ref="AE157:BO157"/>
    <mergeCell ref="BQ157:CO157"/>
    <mergeCell ref="DF157:DH157"/>
    <mergeCell ref="D161:EG162"/>
    <mergeCell ref="Z166:AY166"/>
    <mergeCell ref="Z167:AZ167"/>
    <mergeCell ref="BC166:CB166"/>
    <mergeCell ref="BC167:CC167"/>
    <mergeCell ref="CE166:DD166"/>
    <mergeCell ref="CE167:DE167"/>
    <mergeCell ref="DG166:EF166"/>
    <mergeCell ref="DG167:EG167"/>
    <mergeCell ref="D166:W166"/>
    <mergeCell ref="D167:W167"/>
    <mergeCell ref="DF164:DH164"/>
    <mergeCell ref="K165:Z165"/>
    <mergeCell ref="AD79:CK79"/>
    <mergeCell ref="CO75:CQ75"/>
    <mergeCell ref="DA59:EG59"/>
    <mergeCell ref="DA61:DC61"/>
    <mergeCell ref="DE103:EG103"/>
    <mergeCell ref="DE105:EG105"/>
    <mergeCell ref="CM97:CX97"/>
    <mergeCell ref="DA97:EG97"/>
    <mergeCell ref="M95:EG95"/>
    <mergeCell ref="CM83:CX83"/>
    <mergeCell ref="CM87:CX87"/>
    <mergeCell ref="AD97:CK97"/>
    <mergeCell ref="DE65:EG65"/>
    <mergeCell ref="AD85:CK85"/>
    <mergeCell ref="AD87:CK87"/>
    <mergeCell ref="AD89:CK89"/>
    <mergeCell ref="CM89:CX89"/>
    <mergeCell ref="DA83:DC83"/>
    <mergeCell ref="DA69:DC69"/>
    <mergeCell ref="DE99:EG99"/>
    <mergeCell ref="DE101:EG101"/>
    <mergeCell ref="DE83:EG83"/>
    <mergeCell ref="DE85:EG85"/>
    <mergeCell ref="DE87:EG87"/>
    <mergeCell ref="CM103:CX103"/>
    <mergeCell ref="DA103:DC103"/>
    <mergeCell ref="D171:F173"/>
    <mergeCell ref="D29:CL29"/>
    <mergeCell ref="D31:CL31"/>
    <mergeCell ref="BB164:BD164"/>
    <mergeCell ref="BT164:BV164"/>
    <mergeCell ref="CM164:CO164"/>
    <mergeCell ref="D159:Q159"/>
    <mergeCell ref="D151:BO151"/>
    <mergeCell ref="BQ151:CO151"/>
    <mergeCell ref="R159:EG159"/>
    <mergeCell ref="AE153:BO153"/>
    <mergeCell ref="BQ153:CO153"/>
    <mergeCell ref="CR153:DC153"/>
    <mergeCell ref="DF153:DH153"/>
    <mergeCell ref="CM79:CX79"/>
    <mergeCell ref="DE61:EG61"/>
    <mergeCell ref="DE69:EG69"/>
    <mergeCell ref="CO147:CQ147"/>
    <mergeCell ref="CS147:EG147"/>
    <mergeCell ref="CS149:EG149"/>
    <mergeCell ref="CM69:CX69"/>
    <mergeCell ref="AD59:CK59"/>
    <mergeCell ref="DA79:EG79"/>
    <mergeCell ref="DA71:DC71"/>
    <mergeCell ref="DJ153:EG153"/>
    <mergeCell ref="DJ155:EG155"/>
    <mergeCell ref="DJ157:EG157"/>
    <mergeCell ref="D139:Q139"/>
    <mergeCell ref="R139:EG139"/>
    <mergeCell ref="CW135:CY135"/>
    <mergeCell ref="D137:CM137"/>
    <mergeCell ref="CO137:CQ137"/>
    <mergeCell ref="DA115:DC115"/>
    <mergeCell ref="CM131:CX131"/>
    <mergeCell ref="N121:AI135"/>
    <mergeCell ref="DA119:DC119"/>
    <mergeCell ref="CR151:DC151"/>
    <mergeCell ref="D143:BX143"/>
    <mergeCell ref="BY143:CM143"/>
    <mergeCell ref="CO143:CQ143"/>
    <mergeCell ref="CO149:CQ149"/>
    <mergeCell ref="DA123:DC123"/>
    <mergeCell ref="DE151:EG151"/>
    <mergeCell ref="D141:BX141"/>
    <mergeCell ref="BY141:CM141"/>
    <mergeCell ref="CO141:CQ141"/>
    <mergeCell ref="AK135:CU135"/>
    <mergeCell ref="AK121:CK121"/>
    <mergeCell ref="AN127:CK127"/>
    <mergeCell ref="CM127:CX127"/>
    <mergeCell ref="DA127:DC127"/>
    <mergeCell ref="AE155:BO155"/>
    <mergeCell ref="BQ155:CO155"/>
    <mergeCell ref="CR155:DC155"/>
    <mergeCell ref="D153:AC157"/>
    <mergeCell ref="DF155:DH155"/>
    <mergeCell ref="CR157:DC157"/>
    <mergeCell ref="DA133:DC133"/>
    <mergeCell ref="DA131:DC131"/>
    <mergeCell ref="DE127:EG127"/>
    <mergeCell ref="AN129:CK129"/>
    <mergeCell ref="D145:Q145"/>
    <mergeCell ref="R145:EG145"/>
    <mergeCell ref="D111:L135"/>
    <mergeCell ref="CS141:EG141"/>
    <mergeCell ref="CS143:EG143"/>
    <mergeCell ref="DA135:EG135"/>
    <mergeCell ref="CS137:EG137"/>
    <mergeCell ref="DE119:EG119"/>
    <mergeCell ref="CM121:CX121"/>
    <mergeCell ref="DA121:EG121"/>
    <mergeCell ref="CM123:CX123"/>
    <mergeCell ref="DA107:DC107"/>
    <mergeCell ref="AN123:CK123"/>
    <mergeCell ref="AN131:CK131"/>
    <mergeCell ref="AN133:CK133"/>
    <mergeCell ref="DE123:EG123"/>
    <mergeCell ref="DE131:EG131"/>
    <mergeCell ref="CM133:CX133"/>
    <mergeCell ref="N113:CX113"/>
    <mergeCell ref="DA113:DC113"/>
    <mergeCell ref="DE113:EG113"/>
    <mergeCell ref="BZ111:CB111"/>
    <mergeCell ref="CD111:CX111"/>
    <mergeCell ref="N111:BX111"/>
    <mergeCell ref="DA117:DC117"/>
    <mergeCell ref="N115:CX115"/>
    <mergeCell ref="N117:CX117"/>
    <mergeCell ref="N119:CX119"/>
    <mergeCell ref="AK123:AM133"/>
    <mergeCell ref="CM129:CX129"/>
    <mergeCell ref="DA129:DC129"/>
    <mergeCell ref="DE129:EG129"/>
    <mergeCell ref="DE133:EG133"/>
    <mergeCell ref="CW109:CY109"/>
    <mergeCell ref="DA111:DC111"/>
    <mergeCell ref="DA87:DC87"/>
    <mergeCell ref="CM101:CX101"/>
    <mergeCell ref="DA101:DC101"/>
    <mergeCell ref="CM85:CX85"/>
    <mergeCell ref="DA91:DC91"/>
    <mergeCell ref="DA89:DC89"/>
    <mergeCell ref="CM105:CX105"/>
    <mergeCell ref="DA105:DC105"/>
    <mergeCell ref="CM99:CX99"/>
    <mergeCell ref="DA99:DC99"/>
    <mergeCell ref="CM91:CX91"/>
    <mergeCell ref="CW93:CY93"/>
    <mergeCell ref="DA85:DC85"/>
    <mergeCell ref="DE89:EG89"/>
    <mergeCell ref="D77:Q77"/>
    <mergeCell ref="R77:EG77"/>
    <mergeCell ref="DA81:DC81"/>
    <mergeCell ref="D35:CK35"/>
    <mergeCell ref="CM47:CX47"/>
    <mergeCell ref="DA47:DC47"/>
    <mergeCell ref="CM45:CX45"/>
    <mergeCell ref="DA45:DC45"/>
    <mergeCell ref="D53:CU53"/>
    <mergeCell ref="DA53:DC53"/>
    <mergeCell ref="D55:CU55"/>
    <mergeCell ref="DA55:DC55"/>
    <mergeCell ref="D51:Q51"/>
    <mergeCell ref="R51:EG51"/>
    <mergeCell ref="CV49:CX49"/>
    <mergeCell ref="D49:CT49"/>
    <mergeCell ref="DE53:EG53"/>
    <mergeCell ref="DE55:EG55"/>
    <mergeCell ref="DE49:EG49"/>
    <mergeCell ref="AD61:CK61"/>
    <mergeCell ref="AD71:CK71"/>
    <mergeCell ref="AD81:CK81"/>
    <mergeCell ref="CM67:CX67"/>
    <mergeCell ref="BZ21:CB21"/>
    <mergeCell ref="CO29:CQ29"/>
    <mergeCell ref="D27:CL27"/>
    <mergeCell ref="CO27:CQ27"/>
    <mergeCell ref="D23:F23"/>
    <mergeCell ref="D25:Q25"/>
    <mergeCell ref="R25:EG25"/>
    <mergeCell ref="AA19:EG19"/>
    <mergeCell ref="CS27:EG27"/>
    <mergeCell ref="CS29:EG29"/>
    <mergeCell ref="AA21:BN21"/>
    <mergeCell ref="AA23:CB23"/>
    <mergeCell ref="BE1:BI1"/>
    <mergeCell ref="E2:ED2"/>
    <mergeCell ref="E3:ED3"/>
    <mergeCell ref="CK5:DM6"/>
    <mergeCell ref="DN5:DU5"/>
    <mergeCell ref="D6:AL6"/>
    <mergeCell ref="CT8:CW8"/>
    <mergeCell ref="CX8:DA8"/>
    <mergeCell ref="DB8:DE8"/>
    <mergeCell ref="DJ7:DM7"/>
    <mergeCell ref="DN7:DQ7"/>
    <mergeCell ref="DR7:DU7"/>
    <mergeCell ref="DV7:DY7"/>
    <mergeCell ref="DZ7:EC7"/>
    <mergeCell ref="ED7:EG7"/>
    <mergeCell ref="ED8:EG8"/>
    <mergeCell ref="DF8:DI8"/>
    <mergeCell ref="DJ8:DM8"/>
    <mergeCell ref="DN8:DQ8"/>
    <mergeCell ref="DR8:DU8"/>
    <mergeCell ref="DV8:DY8"/>
    <mergeCell ref="DZ8:EC8"/>
    <mergeCell ref="I8:AQ8"/>
    <mergeCell ref="CK8:CO8"/>
    <mergeCell ref="DE67:EG67"/>
    <mergeCell ref="AD65:CK65"/>
    <mergeCell ref="D57:CX57"/>
    <mergeCell ref="D59:AB73"/>
    <mergeCell ref="CK7:CO7"/>
    <mergeCell ref="CP7:CS7"/>
    <mergeCell ref="CT7:CW7"/>
    <mergeCell ref="CX7:DA7"/>
    <mergeCell ref="DB7:DE7"/>
    <mergeCell ref="DF7:DI7"/>
    <mergeCell ref="D15:F15"/>
    <mergeCell ref="D17:F17"/>
    <mergeCell ref="D11:Q11"/>
    <mergeCell ref="R11:EG11"/>
    <mergeCell ref="D13:F13"/>
    <mergeCell ref="BW13:BY13"/>
    <mergeCell ref="DC13:EG13"/>
    <mergeCell ref="CP8:CS8"/>
    <mergeCell ref="AA13:BP13"/>
    <mergeCell ref="AA15:EG15"/>
    <mergeCell ref="AA17:EG17"/>
    <mergeCell ref="D19:F19"/>
    <mergeCell ref="DA63:DC63"/>
    <mergeCell ref="D21:F21"/>
    <mergeCell ref="DE63:EG63"/>
    <mergeCell ref="AN125:CK125"/>
    <mergeCell ref="CM125:CX125"/>
    <mergeCell ref="DA125:DC125"/>
    <mergeCell ref="DE125:EG125"/>
    <mergeCell ref="D149:CM149"/>
    <mergeCell ref="AA22:AK22"/>
    <mergeCell ref="AL22:BN22"/>
    <mergeCell ref="CT22:DD22"/>
    <mergeCell ref="DE22:EG22"/>
    <mergeCell ref="D147:CM147"/>
    <mergeCell ref="CO31:CQ31"/>
    <mergeCell ref="DA35:EG35"/>
    <mergeCell ref="CM39:CX39"/>
    <mergeCell ref="DA39:DC39"/>
    <mergeCell ref="CM37:CX37"/>
    <mergeCell ref="DA37:DC37"/>
    <mergeCell ref="D33:Q33"/>
    <mergeCell ref="R33:EG33"/>
    <mergeCell ref="CM35:CX35"/>
    <mergeCell ref="DA57:DC57"/>
    <mergeCell ref="DE57:EG57"/>
    <mergeCell ref="AD67:CK67"/>
    <mergeCell ref="DA67:DC67"/>
  </mergeCells>
  <dataValidations count="1">
    <dataValidation type="date" allowBlank="1" showInputMessage="1" showErrorMessage="1" promptTitle="TAM TARİH GİR" prompt="Tam Tarih Girilmelidir.  (gg.aa.yyyy / yy)" sqref="DV5:EF5">
      <formula1>36526</formula1>
      <formula2>45291</formula2>
    </dataValidation>
  </dataValidations>
  <printOptions horizontalCentered="1" verticalCentered="1"/>
  <pageMargins left="0.39370078740157483" right="0.19685039370078741" top="0.19685039370078741" bottom="0.19685039370078741" header="0" footer="0"/>
  <pageSetup paperSize="9" scale="76" orientation="portrait" blackAndWhite="1" horizontalDpi="4294967293" verticalDpi="4294967293" r:id="rId1"/>
  <headerFooter alignWithMargins="0"/>
  <rowBreaks count="2" manualBreakCount="2">
    <brk id="95" max="138" man="1"/>
    <brk id="191" max="13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KDV1(a)</vt:lpstr>
      <vt:lpstr>'KDV1(a)'!Print_Area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</dc:creator>
  <cp:lastModifiedBy>Mete.</cp:lastModifiedBy>
  <cp:lastPrinted>2018-02-16T08:20:19Z</cp:lastPrinted>
  <dcterms:created xsi:type="dcterms:W3CDTF">2017-01-10T07:24:29Z</dcterms:created>
  <dcterms:modified xsi:type="dcterms:W3CDTF">2018-02-28T13:49:05Z</dcterms:modified>
</cp:coreProperties>
</file>